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saveExternalLinkValues="0" codeName="ThisWorkbook" defaultThemeVersion="124226"/>
  <mc:AlternateContent xmlns:mc="http://schemas.openxmlformats.org/markup-compatibility/2006">
    <mc:Choice Requires="x15">
      <x15ac:absPath xmlns:x15ac="http://schemas.microsoft.com/office/spreadsheetml/2010/11/ac" url="https://podravkadd-my.sharepoint.com/personal/mihael_jovanovic_podravka_hr/Documents/Podravka/KORPORATIVNE FINANCIJE/REZULTAT 2021/REZULTAT 1-6.2021/TFI 1-6.2021/NOVI OBRASCI S HANFE 6 čistopis/"/>
    </mc:Choice>
  </mc:AlternateContent>
  <xr:revisionPtr revIDLastSave="0" documentId="13_ncr:1_{61CBB7E2-613F-45E7-8808-A7BB9550F360}" xr6:coauthVersionLast="45" xr6:coauthVersionMax="45" xr10:uidLastSave="{00000000-0000-0000-0000-000000000000}"/>
  <bookViews>
    <workbookView xWindow="-120" yWindow="-120" windowWidth="29040" windowHeight="15840" xr2:uid="{00000000-000D-0000-FFFF-FFFF00000000}"/>
  </bookViews>
  <sheets>
    <sheet name="Opći podaci" sheetId="25" r:id="rId1"/>
    <sheet name="Bilanca" sheetId="18" r:id="rId2"/>
    <sheet name="RDG" sheetId="26" r:id="rId3"/>
    <sheet name="NT_I" sheetId="20" r:id="rId4"/>
    <sheet name="NT_D" sheetId="21" r:id="rId5"/>
    <sheet name="PK" sheetId="22" r:id="rId6"/>
    <sheet name="Bilješke" sheetId="24" r:id="rId7"/>
  </sheets>
  <definedNames>
    <definedName name="_xlnm.Print_Area" localSheetId="1">Bilanca!$A$1:$I$134</definedName>
    <definedName name="_xlnm.Print_Area" localSheetId="6">Bilješke!$A$1:$I$47</definedName>
    <definedName name="_xlnm.Print_Area" localSheetId="4">NT_D!$A$1:$I$53</definedName>
    <definedName name="_xlnm.Print_Area" localSheetId="3">NT_I!$A$1:$I$59</definedName>
    <definedName name="_xlnm.Print_Area" localSheetId="0">'Opći podaci'!$A$1:$J$61</definedName>
    <definedName name="_xlnm.Print_Area" localSheetId="5">PK!$A$1:$Y$63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98" i="26" l="1"/>
  <c r="K98" i="26"/>
  <c r="I98" i="26"/>
  <c r="H98" i="26"/>
  <c r="J91" i="26"/>
  <c r="K91" i="26"/>
  <c r="I91" i="26"/>
  <c r="H91" i="26"/>
  <c r="K90" i="26" l="1"/>
  <c r="J108" i="26"/>
  <c r="J109" i="26" s="1"/>
  <c r="H108" i="26"/>
  <c r="H109" i="26" s="1"/>
  <c r="K108" i="26"/>
  <c r="K109" i="26" s="1"/>
  <c r="J90" i="26"/>
  <c r="I108" i="26"/>
  <c r="I109" i="26" s="1"/>
  <c r="I90" i="26"/>
  <c r="H90" i="26"/>
  <c r="S61" i="22"/>
  <c r="S62" i="22" s="1"/>
  <c r="T61" i="22"/>
  <c r="T62" i="22" s="1"/>
  <c r="S63" i="22"/>
  <c r="T63" i="22"/>
  <c r="S32" i="22"/>
  <c r="S33" i="22" s="1"/>
  <c r="T32" i="22"/>
  <c r="T33" i="22" s="1"/>
  <c r="S34" i="22"/>
  <c r="T34" i="22"/>
  <c r="W41" i="22"/>
  <c r="W42" i="22"/>
  <c r="W43" i="22"/>
  <c r="W44" i="22"/>
  <c r="W45" i="22"/>
  <c r="W46" i="22"/>
  <c r="W47" i="22"/>
  <c r="W48" i="22"/>
  <c r="W49" i="22"/>
  <c r="W50" i="22"/>
  <c r="W51" i="22"/>
  <c r="W52" i="22"/>
  <c r="W53" i="22"/>
  <c r="W54" i="22"/>
  <c r="Y54" i="22" s="1"/>
  <c r="W55" i="22"/>
  <c r="W56" i="22"/>
  <c r="W57" i="22"/>
  <c r="W58" i="22"/>
  <c r="W40" i="22"/>
  <c r="S39" i="22"/>
  <c r="S59" i="22" s="1"/>
  <c r="T39" i="22"/>
  <c r="T59" i="22" s="1"/>
  <c r="W37" i="22"/>
  <c r="W38" i="22"/>
  <c r="W36" i="22"/>
  <c r="W25" i="22"/>
  <c r="Y25" i="22" s="1"/>
  <c r="W12" i="22"/>
  <c r="W13" i="22"/>
  <c r="W14" i="22"/>
  <c r="W15" i="22"/>
  <c r="W16" i="22"/>
  <c r="W17" i="22"/>
  <c r="W18" i="22"/>
  <c r="W19" i="22"/>
  <c r="W20" i="22"/>
  <c r="W21" i="22"/>
  <c r="W22" i="22"/>
  <c r="W23" i="22"/>
  <c r="W24" i="22"/>
  <c r="W26" i="22"/>
  <c r="W27" i="22"/>
  <c r="W28" i="22"/>
  <c r="W29" i="22"/>
  <c r="W11" i="22"/>
  <c r="S10" i="22"/>
  <c r="S30" i="22" s="1"/>
  <c r="T10" i="22"/>
  <c r="T30" i="22" s="1"/>
  <c r="I48" i="21"/>
  <c r="H48" i="21"/>
  <c r="I42" i="21"/>
  <c r="H42" i="21"/>
  <c r="I35" i="21"/>
  <c r="H35" i="21"/>
  <c r="I29" i="21"/>
  <c r="H29" i="21"/>
  <c r="I20" i="21"/>
  <c r="H20" i="21"/>
  <c r="I13" i="21"/>
  <c r="H13" i="21"/>
  <c r="K111" i="26"/>
  <c r="J111" i="26"/>
  <c r="I111" i="26"/>
  <c r="H111" i="26"/>
  <c r="K85" i="26"/>
  <c r="J85" i="26"/>
  <c r="I85" i="26"/>
  <c r="H85" i="26"/>
  <c r="K70" i="26"/>
  <c r="J70" i="26"/>
  <c r="I70" i="26"/>
  <c r="H70" i="26"/>
  <c r="K48" i="26"/>
  <c r="J48" i="26"/>
  <c r="I48" i="26"/>
  <c r="H48" i="26"/>
  <c r="K37" i="26"/>
  <c r="J37" i="26"/>
  <c r="I37" i="26"/>
  <c r="H37" i="26"/>
  <c r="K29" i="26"/>
  <c r="J29" i="26"/>
  <c r="I29" i="26"/>
  <c r="H29" i="26"/>
  <c r="K26" i="26"/>
  <c r="J26" i="26"/>
  <c r="I26" i="26"/>
  <c r="H26" i="26"/>
  <c r="K20" i="26"/>
  <c r="J20" i="26"/>
  <c r="I20" i="26"/>
  <c r="H20" i="26"/>
  <c r="K16" i="26"/>
  <c r="J16" i="26"/>
  <c r="I16" i="26"/>
  <c r="H16" i="26"/>
  <c r="K8" i="26"/>
  <c r="J8" i="26"/>
  <c r="I8" i="26"/>
  <c r="H8" i="26"/>
  <c r="I14" i="26" l="1"/>
  <c r="I61" i="26" s="1"/>
  <c r="K14" i="26"/>
  <c r="K61" i="26" s="1"/>
  <c r="J14" i="26"/>
  <c r="J61" i="26" s="1"/>
  <c r="I60" i="26"/>
  <c r="K60" i="26"/>
  <c r="J60" i="26"/>
  <c r="H21" i="21"/>
  <c r="H60" i="26"/>
  <c r="H14" i="26"/>
  <c r="H61" i="26" s="1"/>
  <c r="I21" i="21"/>
  <c r="H36" i="21"/>
  <c r="I36" i="21"/>
  <c r="H49" i="21"/>
  <c r="I49" i="21"/>
  <c r="I64" i="26" l="1"/>
  <c r="H63" i="26"/>
  <c r="J62" i="26"/>
  <c r="J68" i="26" s="1"/>
  <c r="J64" i="26"/>
  <c r="J63" i="26"/>
  <c r="K64" i="26"/>
  <c r="K62" i="26"/>
  <c r="K66" i="26" s="1"/>
  <c r="K63" i="26"/>
  <c r="I62" i="26"/>
  <c r="I67" i="26" s="1"/>
  <c r="I63" i="26"/>
  <c r="H62" i="26"/>
  <c r="H66" i="26" s="1"/>
  <c r="H64" i="26"/>
  <c r="I51" i="21"/>
  <c r="I53" i="21" s="1"/>
  <c r="H51" i="21"/>
  <c r="H53" i="21" s="1"/>
  <c r="K67" i="26" l="1"/>
  <c r="J67" i="26"/>
  <c r="J66" i="26"/>
  <c r="K68" i="26"/>
  <c r="I66" i="26"/>
  <c r="I68" i="26"/>
  <c r="H68" i="26"/>
  <c r="H67" i="26"/>
  <c r="I85" i="18"/>
  <c r="H85" i="18"/>
  <c r="I78" i="18" l="1"/>
  <c r="H78" i="18"/>
  <c r="H54" i="20" l="1"/>
  <c r="H48" i="20"/>
  <c r="H41" i="20"/>
  <c r="H35" i="20"/>
  <c r="H19" i="20"/>
  <c r="I9" i="20"/>
  <c r="H117" i="18"/>
  <c r="H105" i="18"/>
  <c r="H98" i="18"/>
  <c r="H94" i="18"/>
  <c r="H91" i="18"/>
  <c r="H60" i="18"/>
  <c r="H53" i="18"/>
  <c r="H45" i="18"/>
  <c r="H38" i="18"/>
  <c r="H27" i="18"/>
  <c r="H17" i="18"/>
  <c r="H10" i="18"/>
  <c r="H63" i="22"/>
  <c r="H61" i="22"/>
  <c r="H62" i="22" s="1"/>
  <c r="H39" i="22"/>
  <c r="H59" i="22" s="1"/>
  <c r="H34" i="22"/>
  <c r="H32" i="22"/>
  <c r="H33" i="22" s="1"/>
  <c r="K10" i="22"/>
  <c r="H42" i="20" l="1"/>
  <c r="H55" i="20"/>
  <c r="H9" i="18"/>
  <c r="H75" i="18"/>
  <c r="H133" i="18" s="1"/>
  <c r="H44" i="18"/>
  <c r="X63" i="22"/>
  <c r="V63" i="22"/>
  <c r="U63" i="22"/>
  <c r="R63" i="22"/>
  <c r="Q63" i="22"/>
  <c r="P63" i="22"/>
  <c r="O63" i="22"/>
  <c r="N63" i="22"/>
  <c r="M63" i="22"/>
  <c r="L63" i="22"/>
  <c r="K63" i="22"/>
  <c r="J63" i="22"/>
  <c r="I63" i="22"/>
  <c r="X61" i="22"/>
  <c r="X62" i="22" s="1"/>
  <c r="V61" i="22"/>
  <c r="V62" i="22" s="1"/>
  <c r="U61" i="22"/>
  <c r="U62" i="22" s="1"/>
  <c r="R61" i="22"/>
  <c r="R62" i="22" s="1"/>
  <c r="Q61" i="22"/>
  <c r="Q62" i="22" s="1"/>
  <c r="P61" i="22"/>
  <c r="P62" i="22" s="1"/>
  <c r="O61" i="22"/>
  <c r="O62" i="22" s="1"/>
  <c r="N61" i="22"/>
  <c r="N62" i="22" s="1"/>
  <c r="M61" i="22"/>
  <c r="M62" i="22" s="1"/>
  <c r="L61" i="22"/>
  <c r="L62" i="22" s="1"/>
  <c r="K61" i="22"/>
  <c r="K62" i="22" s="1"/>
  <c r="J61" i="22"/>
  <c r="J62" i="22" s="1"/>
  <c r="I61" i="22"/>
  <c r="I62" i="22" s="1"/>
  <c r="Y58" i="22"/>
  <c r="Y57" i="22"/>
  <c r="Y56" i="22"/>
  <c r="Y55" i="22"/>
  <c r="Y53" i="22"/>
  <c r="Y52" i="22"/>
  <c r="Y51" i="22"/>
  <c r="Y50" i="22"/>
  <c r="Y49" i="22"/>
  <c r="Y48" i="22"/>
  <c r="Y47" i="22"/>
  <c r="Y46" i="22"/>
  <c r="Y45" i="22"/>
  <c r="Y44" i="22"/>
  <c r="Y43" i="22"/>
  <c r="Y42" i="22"/>
  <c r="Y41" i="22"/>
  <c r="Y40" i="22"/>
  <c r="X39" i="22"/>
  <c r="X59" i="22" s="1"/>
  <c r="V39" i="22"/>
  <c r="V59" i="22" s="1"/>
  <c r="U39" i="22"/>
  <c r="U59" i="22" s="1"/>
  <c r="R39" i="22"/>
  <c r="R59" i="22" s="1"/>
  <c r="Q39" i="22"/>
  <c r="Q59" i="22" s="1"/>
  <c r="P39" i="22"/>
  <c r="P59" i="22" s="1"/>
  <c r="O39" i="22"/>
  <c r="O59" i="22" s="1"/>
  <c r="N39" i="22"/>
  <c r="N59" i="22" s="1"/>
  <c r="M39" i="22"/>
  <c r="M59" i="22" s="1"/>
  <c r="L39" i="22"/>
  <c r="L59" i="22" s="1"/>
  <c r="K39" i="22"/>
  <c r="K59" i="22" s="1"/>
  <c r="J39" i="22"/>
  <c r="J59" i="22" s="1"/>
  <c r="I39" i="22"/>
  <c r="I59" i="22" s="1"/>
  <c r="Y38" i="22"/>
  <c r="Y37" i="22"/>
  <c r="Y36" i="22"/>
  <c r="X34" i="22"/>
  <c r="V34" i="22"/>
  <c r="U34" i="22"/>
  <c r="R34" i="22"/>
  <c r="Q34" i="22"/>
  <c r="P34" i="22"/>
  <c r="O34" i="22"/>
  <c r="N34" i="22"/>
  <c r="M34" i="22"/>
  <c r="L34" i="22"/>
  <c r="K34" i="22"/>
  <c r="J34" i="22"/>
  <c r="I34" i="22"/>
  <c r="X32" i="22"/>
  <c r="X33" i="22" s="1"/>
  <c r="V32" i="22"/>
  <c r="V33" i="22" s="1"/>
  <c r="U32" i="22"/>
  <c r="U33" i="22" s="1"/>
  <c r="R32" i="22"/>
  <c r="R33" i="22" s="1"/>
  <c r="Q32" i="22"/>
  <c r="Q33" i="22" s="1"/>
  <c r="P32" i="22"/>
  <c r="P33" i="22" s="1"/>
  <c r="O32" i="22"/>
  <c r="O33" i="22" s="1"/>
  <c r="N32" i="22"/>
  <c r="N33" i="22" s="1"/>
  <c r="M32" i="22"/>
  <c r="M33" i="22" s="1"/>
  <c r="L32" i="22"/>
  <c r="L33" i="22" s="1"/>
  <c r="K32" i="22"/>
  <c r="K33" i="22" s="1"/>
  <c r="J32" i="22"/>
  <c r="J33" i="22" s="1"/>
  <c r="I32" i="22"/>
  <c r="I33" i="22" s="1"/>
  <c r="Y29" i="22"/>
  <c r="Y28" i="22"/>
  <c r="Y27" i="22"/>
  <c r="Y26" i="22"/>
  <c r="Y24" i="22"/>
  <c r="Y23" i="22"/>
  <c r="Y22" i="22"/>
  <c r="Y21" i="22"/>
  <c r="Y20" i="22"/>
  <c r="Y19" i="22"/>
  <c r="Y18" i="22"/>
  <c r="Y17" i="22"/>
  <c r="Y16" i="22"/>
  <c r="Y15" i="22"/>
  <c r="Y14" i="22"/>
  <c r="Y13" i="22"/>
  <c r="Y12" i="22"/>
  <c r="Y11" i="22"/>
  <c r="X10" i="22"/>
  <c r="X30" i="22" s="1"/>
  <c r="V10" i="22"/>
  <c r="V30" i="22" s="1"/>
  <c r="U10" i="22"/>
  <c r="U30" i="22" s="1"/>
  <c r="R10" i="22"/>
  <c r="R30" i="22" s="1"/>
  <c r="Q10" i="22"/>
  <c r="Q30" i="22" s="1"/>
  <c r="P10" i="22"/>
  <c r="P30" i="22" s="1"/>
  <c r="O10" i="22"/>
  <c r="O30" i="22" s="1"/>
  <c r="N10" i="22"/>
  <c r="N30" i="22" s="1"/>
  <c r="M10" i="22"/>
  <c r="M30" i="22" s="1"/>
  <c r="L10" i="22"/>
  <c r="L30" i="22" s="1"/>
  <c r="K30" i="22"/>
  <c r="J10" i="22"/>
  <c r="J30" i="22" s="1"/>
  <c r="I10" i="22"/>
  <c r="I30" i="22" s="1"/>
  <c r="H10" i="22"/>
  <c r="H30" i="22" s="1"/>
  <c r="W9" i="22"/>
  <c r="Y9" i="22" s="1"/>
  <c r="W8" i="22"/>
  <c r="Y8" i="22" s="1"/>
  <c r="W7" i="22"/>
  <c r="Y7" i="22" s="1"/>
  <c r="I54" i="20"/>
  <c r="I48" i="20"/>
  <c r="I41" i="20"/>
  <c r="I35" i="20"/>
  <c r="I19" i="20"/>
  <c r="I18" i="20"/>
  <c r="H9" i="20"/>
  <c r="H18" i="20" s="1"/>
  <c r="H24" i="20" s="1"/>
  <c r="H27" i="20" s="1"/>
  <c r="I117" i="18"/>
  <c r="I105" i="18"/>
  <c r="I98" i="18"/>
  <c r="I94" i="18"/>
  <c r="I91" i="18"/>
  <c r="I60" i="18"/>
  <c r="I53" i="18"/>
  <c r="I45" i="18"/>
  <c r="I38" i="18"/>
  <c r="I27" i="18"/>
  <c r="I17" i="18"/>
  <c r="I10" i="18"/>
  <c r="H57" i="20" l="1"/>
  <c r="H59" i="20" s="1"/>
  <c r="I24" i="20"/>
  <c r="I27" i="20" s="1"/>
  <c r="I55" i="20"/>
  <c r="H72" i="18"/>
  <c r="I44" i="18"/>
  <c r="I75" i="18"/>
  <c r="I133" i="18" s="1"/>
  <c r="Y63" i="22"/>
  <c r="W63" i="22"/>
  <c r="I9" i="18"/>
  <c r="I42" i="20"/>
  <c r="Y61" i="22"/>
  <c r="Y62" i="22" s="1"/>
  <c r="W61" i="22"/>
  <c r="W62" i="22" s="1"/>
  <c r="Y32" i="22"/>
  <c r="Y33" i="22" s="1"/>
  <c r="W32" i="22"/>
  <c r="W33" i="22" s="1"/>
  <c r="Y34" i="22"/>
  <c r="W34" i="22"/>
  <c r="Y39" i="22"/>
  <c r="Y59" i="22" s="1"/>
  <c r="W39" i="22"/>
  <c r="W59" i="22" s="1"/>
  <c r="Y10" i="22"/>
  <c r="Y30" i="22" s="1"/>
  <c r="W10" i="22"/>
  <c r="W30" i="22" s="1"/>
  <c r="I57" i="20" l="1"/>
  <c r="I59" i="20" s="1"/>
  <c r="I72" i="18"/>
</calcChain>
</file>

<file path=xl/sharedStrings.xml><?xml version="1.0" encoding="utf-8"?>
<sst xmlns="http://schemas.openxmlformats.org/spreadsheetml/2006/main" count="551" uniqueCount="483">
  <si>
    <t>do</t>
  </si>
  <si>
    <t>BILANCA</t>
  </si>
  <si>
    <t>Naziv pozicije</t>
  </si>
  <si>
    <r>
      <t xml:space="preserve">AOP
</t>
    </r>
    <r>
      <rPr>
        <b/>
        <sz val="7"/>
        <color indexed="9"/>
        <rFont val="Arial"/>
        <family val="2"/>
        <charset val="238"/>
      </rPr>
      <t>oznaka</t>
    </r>
  </si>
  <si>
    <t>A)  POTRAŽIVANJA ZA UPISANI A NEUPLAĆENI KAPITAL</t>
  </si>
  <si>
    <t>I. NEMATERIJALNA IMOVINA (AOP 004 do 009)</t>
  </si>
  <si>
    <t xml:space="preserve">    1. Izdaci za razvoj</t>
  </si>
  <si>
    <t xml:space="preserve">    2. Koncesije, patenti, licencije, robne i uslužne marke, softver
        i ostala prava</t>
  </si>
  <si>
    <t xml:space="preserve">    3. Goodwill</t>
  </si>
  <si>
    <t xml:space="preserve">    4. Predujmovi za nabavu nematerijalne imovine</t>
  </si>
  <si>
    <t xml:space="preserve">    5. Nematerijalna imovina u pripremi</t>
  </si>
  <si>
    <t xml:space="preserve">    6. Ostala nematerijalna imovina</t>
  </si>
  <si>
    <t>II. MATERIJALNA IMOVINA (AOP 011 do 019)</t>
  </si>
  <si>
    <t xml:space="preserve">    1. Zemljište</t>
  </si>
  <si>
    <t xml:space="preserve">    2. Građevinski objekti</t>
  </si>
  <si>
    <t xml:space="preserve">    3. Postrojenja i oprema </t>
  </si>
  <si>
    <t xml:space="preserve">    4. Alati, pogonski inventar i transportna imovina</t>
  </si>
  <si>
    <t xml:space="preserve">    5. Biološka imovina</t>
  </si>
  <si>
    <t xml:space="preserve">    6. Predujmovi za materijalnu imovinu</t>
  </si>
  <si>
    <t xml:space="preserve">    7. Materijalna imovina u pripremi</t>
  </si>
  <si>
    <t xml:space="preserve">    8. Ostala materijalna imovina</t>
  </si>
  <si>
    <t xml:space="preserve">    9. Ulaganje u nekretnine</t>
  </si>
  <si>
    <t>III. DUGOTRAJNA FINANCIJSKA IMOVINA (AOP 021 do 030)</t>
  </si>
  <si>
    <t xml:space="preserve">     1. Ulaganja u udjele (dionice) poduzetnika unutar grupe</t>
  </si>
  <si>
    <t xml:space="preserve">     2. Ulaganja u ostale vrijednosne papire poduzetnika unutar grupe</t>
  </si>
  <si>
    <t xml:space="preserve">     3. Dani zajmovi, depoziti i slično poduzetnicima unutar grupe</t>
  </si>
  <si>
    <t xml:space="preserve">     4.Ulaganja u udjele (dionice) društava povezanih sudjelujućim
         interesom</t>
  </si>
  <si>
    <t xml:space="preserve">     5. Ulaganja u ostale vrijednosne papire društava povezanih
         sudjelujućim interesom</t>
  </si>
  <si>
    <t xml:space="preserve">     6. Dani zajmovi, depoziti i slično društvima povezanim
         sudjelujućim interesom</t>
  </si>
  <si>
    <t xml:space="preserve">     7. Ulaganja u vrijednosne papire</t>
  </si>
  <si>
    <t xml:space="preserve">     8. Dani zajmovi, depoziti i slično</t>
  </si>
  <si>
    <t xml:space="preserve">     9. Ostala ulaganja koja se obračunavaju metodom udjela</t>
  </si>
  <si>
    <t xml:space="preserve">   10.  Ostala dugotrajna financijska imovina</t>
  </si>
  <si>
    <t>IV. POTRAŽIVANJA (AOP 032 do 035)</t>
  </si>
  <si>
    <t xml:space="preserve">     1. Potraživanja od poduzetnika unutar grupe </t>
  </si>
  <si>
    <t xml:space="preserve">     2. Potraživanja od društava povezanih sudjelujućim interesom </t>
  </si>
  <si>
    <t xml:space="preserve">     3. Potraživanja od kupaca </t>
  </si>
  <si>
    <t xml:space="preserve">     4. Ostala potraživanja</t>
  </si>
  <si>
    <t>V. ODGOĐENA POREZNA IMOVINA</t>
  </si>
  <si>
    <t>I. ZALIHE (AOP 039 do 045)</t>
  </si>
  <si>
    <t xml:space="preserve">    1. Sirovine i materijal</t>
  </si>
  <si>
    <t xml:space="preserve">    2. Proizvodnja u tijeku</t>
  </si>
  <si>
    <t xml:space="preserve">    3. Gotovi proizvodi</t>
  </si>
  <si>
    <t xml:space="preserve">    4. Trgovačka roba</t>
  </si>
  <si>
    <t xml:space="preserve">    5. Predujmovi za zalihe</t>
  </si>
  <si>
    <t xml:space="preserve">    6. Dugotrajna imovina namijenjena prodaji</t>
  </si>
  <si>
    <t xml:space="preserve">    7. Biološka imovina</t>
  </si>
  <si>
    <t>II. POTRAŽIVANJA (AOP 047 do 052)</t>
  </si>
  <si>
    <t xml:space="preserve">    1. Potraživanja od poduzetnika unutar grupe </t>
  </si>
  <si>
    <t xml:space="preserve">    2. Potraživanja od društava povezanih sudjelujućim interesom</t>
  </si>
  <si>
    <t xml:space="preserve">    3. Potraživanja od kupaca</t>
  </si>
  <si>
    <t xml:space="preserve">    4. Potraživanja od zaposlenika i članova poduzetnika</t>
  </si>
  <si>
    <t xml:space="preserve">    5. Potraživanja od države i drugih institucija</t>
  </si>
  <si>
    <t xml:space="preserve">    6. Ostala potraživanja</t>
  </si>
  <si>
    <t>III. KRATKOTRAJNA FINANCIJSKA IMOVINA (AOP 054 do 062)</t>
  </si>
  <si>
    <t xml:space="preserve">     4. Ulaganja u udjele (dionice) društava povezanih
         sudjelujućim interesom</t>
  </si>
  <si>
    <t xml:space="preserve">     9. Ostala financijska imovina</t>
  </si>
  <si>
    <t>IV. NOVAC U BANCI I BLAGAJNI</t>
  </si>
  <si>
    <t>D)  PLAĆENI TROŠKOVI BUDUĆEG RAZDOBLJA I OBRAČUNATI
      PRIHODI</t>
  </si>
  <si>
    <t>F)  IZVANBILANČNI ZAPISI</t>
  </si>
  <si>
    <t>PASIVA</t>
  </si>
  <si>
    <t>I. TEMELJNI (UPISANI) KAPITAL</t>
  </si>
  <si>
    <t>II. KAPITALNE REZERVE</t>
  </si>
  <si>
    <t>III. REZERVE IZ DOBITI (AOP 071+072-073+074+075)</t>
  </si>
  <si>
    <t xml:space="preserve">     1. Zakonske rezerve</t>
  </si>
  <si>
    <t xml:space="preserve">     2. Rezerve za vlastite dionice</t>
  </si>
  <si>
    <t xml:space="preserve">     3. Vlastite dionice i udjeli (odbitna stavka)</t>
  </si>
  <si>
    <t xml:space="preserve">     4. Statutarne rezerve</t>
  </si>
  <si>
    <t xml:space="preserve">     5. Ostale rezerve</t>
  </si>
  <si>
    <t>IV. REVALORIZACIJSKE REZERVE</t>
  </si>
  <si>
    <t xml:space="preserve">     2. Učinkoviti dio zaštite novčanih tokova</t>
  </si>
  <si>
    <t xml:space="preserve">     3. Učinkoviti dio zaštite neto ulaganja u inozemstvu</t>
  </si>
  <si>
    <t xml:space="preserve">     1. Zadržana dobit</t>
  </si>
  <si>
    <t xml:space="preserve">     2. Preneseni gubitak</t>
  </si>
  <si>
    <t xml:space="preserve">     1. Dobit poslovne godine</t>
  </si>
  <si>
    <t xml:space="preserve">     2. Gubitak poslovne godine</t>
  </si>
  <si>
    <t>VIII. MANJINSKI (NEKONTROLIRAJUĆI) INTERES</t>
  </si>
  <si>
    <t xml:space="preserve">     1. Rezerviranja za mirovine, otpremnine i slične obveze</t>
  </si>
  <si>
    <t xml:space="preserve">     2. Rezerviranja za porezne obveze</t>
  </si>
  <si>
    <t xml:space="preserve">     3. Rezerviranja za započete sudske sporove</t>
  </si>
  <si>
    <t xml:space="preserve">     4. Rezerviranja za troškove obnavljanja prirodnih bogatstava</t>
  </si>
  <si>
    <t xml:space="preserve">     5. Rezerviranja za troškove u jamstvenim rokovima</t>
  </si>
  <si>
    <t xml:space="preserve">     6. Druga rezerviranja</t>
  </si>
  <si>
    <t xml:space="preserve">     1. Obveze prema poduzetnicima unutar grupe </t>
  </si>
  <si>
    <t xml:space="preserve">     2. Obveze za zajmove, depozite i slično poduzetnika unutar grupe</t>
  </si>
  <si>
    <t xml:space="preserve">     3. Obveze prema društvima povezanim sudjelujućim interesom </t>
  </si>
  <si>
    <t xml:space="preserve">     4. Obveze za zajmove, depozite i slično društava povezanih
         sudjelujućim interesom</t>
  </si>
  <si>
    <t xml:space="preserve">     5. Obveze za zajmove, depozite i slično</t>
  </si>
  <si>
    <t xml:space="preserve">     6. Obveze prema bankama i drugim financijskim institucijama</t>
  </si>
  <si>
    <t xml:space="preserve">     7. Obveze za predujmove</t>
  </si>
  <si>
    <t xml:space="preserve">     8. Obveze prema dobavljačima</t>
  </si>
  <si>
    <t xml:space="preserve">     9. Obveze po vrijednosnim papirima</t>
  </si>
  <si>
    <t xml:space="preserve">   10. Ostale dugoročne obveze</t>
  </si>
  <si>
    <t xml:space="preserve">   11. Odgođena porezna obveza</t>
  </si>
  <si>
    <t xml:space="preserve">   10. Obveze prema zaposlenicima</t>
  </si>
  <si>
    <t xml:space="preserve">   11. Obveze  za poreze, doprinose i sličana davanja</t>
  </si>
  <si>
    <t xml:space="preserve">   12. Obveze s osnove udjela u rezultatu</t>
  </si>
  <si>
    <t xml:space="preserve">   13. Obveze po osnovi dugotrajne imovine namijenjene prodaji</t>
  </si>
  <si>
    <t xml:space="preserve">   14. Ostale kratkoročne obveze</t>
  </si>
  <si>
    <t>E) ODGOĐENO PLAĆANJE TROŠKOVA I PRIHOD BUDUĆEGA
     RAZDOBLJA</t>
  </si>
  <si>
    <t>G)  IZVANBILANČNI ZAPISI</t>
  </si>
  <si>
    <r>
      <t xml:space="preserve">AOP
</t>
    </r>
    <r>
      <rPr>
        <b/>
        <sz val="7"/>
        <rFont val="Arial"/>
        <family val="2"/>
        <charset val="238"/>
      </rPr>
      <t>oznaka</t>
    </r>
  </si>
  <si>
    <t>RAČUN DOBITI I GUBITKA</t>
  </si>
  <si>
    <r>
      <t xml:space="preserve">AOP
</t>
    </r>
    <r>
      <rPr>
        <b/>
        <sz val="8"/>
        <rFont val="Arial"/>
        <family val="2"/>
        <charset val="238"/>
      </rPr>
      <t>oznaka</t>
    </r>
  </si>
  <si>
    <t xml:space="preserve">    1. Promjene vrijednosti zaliha proizvodnje u tijeku i gotovih proizvoda</t>
  </si>
  <si>
    <t xml:space="preserve">        a) Neto plaće i nadnice</t>
  </si>
  <si>
    <t xml:space="preserve">        b) Troškovi poreza i doprinosa iz plaća</t>
  </si>
  <si>
    <t xml:space="preserve">        c) Doprinosi na plaće</t>
  </si>
  <si>
    <t xml:space="preserve">   4. Amortizacija</t>
  </si>
  <si>
    <t xml:space="preserve">   5. Ostali troškovi</t>
  </si>
  <si>
    <t xml:space="preserve">   8. Ostali poslovni rashodi</t>
  </si>
  <si>
    <t>XII.  POREZ NA DOBIT</t>
  </si>
  <si>
    <t>DODATAK RDG-u (popunjava poduzetnik koji sastavlja konsolidirani godišnji financijski izvještaj)</t>
  </si>
  <si>
    <t>1. Pripisana imateljima kapitala matice</t>
  </si>
  <si>
    <t>IZVJEŠTAJ O OSTALOJ SVEOBUHVATNOJ DOBITI (popunjava poduzetnik obveznik primjene MSFI-a)</t>
  </si>
  <si>
    <t xml:space="preserve">    1. Prihodi od prodaje s poduzetnicima unutar grupe</t>
  </si>
  <si>
    <t xml:space="preserve">    2. Prihodi od prodaje (izvan grupe)</t>
  </si>
  <si>
    <t xml:space="preserve">    3. Prihodi na temelju upotrebe vlastitih proizvoda, robe i usluga</t>
  </si>
  <si>
    <t xml:space="preserve">    4. Ostali poslovni prihodi s poduzetnicima unutar grupe</t>
  </si>
  <si>
    <t xml:space="preserve">    5. Ostali poslovni prihodi (izvan grupe)</t>
  </si>
  <si>
    <t xml:space="preserve">        a) Troškovi sirovina i materijala </t>
  </si>
  <si>
    <t xml:space="preserve">        b) Troškovi prodane robe </t>
  </si>
  <si>
    <t xml:space="preserve">        c) Ostali vanjski troškovi </t>
  </si>
  <si>
    <t xml:space="preserve">       a) dugotrajne imovine osim financijske imovine</t>
  </si>
  <si>
    <t xml:space="preserve">       b) kratkotrajne imovine osim financijske imovine</t>
  </si>
  <si>
    <t xml:space="preserve">       a) Rezerviranja za mirovine, otpremnine i slične obveze</t>
  </si>
  <si>
    <t xml:space="preserve">       b) Rezerviranja za porezne obveze</t>
  </si>
  <si>
    <t xml:space="preserve">       c) Rezerviranja za započete sudske sporove</t>
  </si>
  <si>
    <t xml:space="preserve">       d) Rezerviranja za troškove obnavljanja prirodnih bogatstava</t>
  </si>
  <si>
    <t xml:space="preserve">       e) Rezerviranja za troškove u jamstvenim rokovima</t>
  </si>
  <si>
    <t xml:space="preserve">       f) Druga rezerviranja</t>
  </si>
  <si>
    <t xml:space="preserve">     1. Prihodi od ulaganja u udjele (dionice) poduzetnika unutar grupe</t>
  </si>
  <si>
    <t xml:space="preserve">     2. Prihodi od ulaganja u udjele (dionice) društava povezanih
         sudjelujućim interesima</t>
  </si>
  <si>
    <t xml:space="preserve">     3. Prihodi od ostalih dugotrajnih financijskih ulaganja i zajmova
         poduzetnicima unutar grupe</t>
  </si>
  <si>
    <t xml:space="preserve">     4. Ostali prihodi s osnove kamata iz odnosa s poduzetnicima unutar grupe</t>
  </si>
  <si>
    <t xml:space="preserve">     5. Tečajne razlike i ostali financijski prihodi iz odnosa s
         poduzetnicima unutar grupe</t>
  </si>
  <si>
    <t xml:space="preserve">     6. Prihodi od ostalih dugotrajnih financijskih ulaganja i zajmova</t>
  </si>
  <si>
    <t xml:space="preserve">     7. Ostali prihodi s osnove kamata</t>
  </si>
  <si>
    <t xml:space="preserve">     8. Tečajne razlike i ostali financijski prihodi</t>
  </si>
  <si>
    <t xml:space="preserve">     9. Nerealizirani dobici (prihodi) od financijske imovine</t>
  </si>
  <si>
    <t xml:space="preserve">   10. Ostali financijski prihodi</t>
  </si>
  <si>
    <t xml:space="preserve">    1. Rashodi s osnove kamata i slični rashodi s poduzetnicima unutar grupe</t>
  </si>
  <si>
    <t>2. Tečajne razlike i drugi rashodi s poduzetnicima unutar grupe</t>
  </si>
  <si>
    <t>3. Rashodi s osnove kamata i slični rashodi</t>
  </si>
  <si>
    <t>4. Tečajne razlike i drugi rashodi</t>
  </si>
  <si>
    <t>5. Nerealizirani gubici (rashodi) od financijske imovine</t>
  </si>
  <si>
    <t>6. Vrijednosna usklađenja financijske imovine (neto)</t>
  </si>
  <si>
    <t>7. Ostali financijski rashodi</t>
  </si>
  <si>
    <t>V.    UDIO U DOBITI OD DRUŠTAVA POVEZANIH SUDJELUJUĆIM
        INTERESOM</t>
  </si>
  <si>
    <t>VI.   UDIO U DOBITI OD  ZAJEDNIČKIH POTHVATA</t>
  </si>
  <si>
    <t>VII.  UDIO U GUBITKU OD DRUŠTAVA POVEZANIH SUDJELUJUĆIM
        INTERESOM</t>
  </si>
  <si>
    <t>VIII. UDIO U GUBITKU OD ZAJEDNIČKIH POTHVATA</t>
  </si>
  <si>
    <t>PREKINUTO POSLOVANJE (popunjava poduzetnik obveznika MSFI-a samo ako ima prekinuto poslovanje)</t>
  </si>
  <si>
    <t xml:space="preserve"> 1. Dobit prekinutog poslovanja prije oporezivanja</t>
  </si>
  <si>
    <t xml:space="preserve"> 2. Gubitak prekinutog poslovanja prije oporezivanja</t>
  </si>
  <si>
    <t>XV. POREZ NA DOBIT PREKINUTOG POSLOVANJA</t>
  </si>
  <si>
    <t>UKUPNO POSLOVANJE (popunjava samo poduzetnik obveznik MSFI-a koji ima prekinuto poslovanje)</t>
  </si>
  <si>
    <t xml:space="preserve"> 1. Pripisana imateljima kapitala matice</t>
  </si>
  <si>
    <t xml:space="preserve"> 2. Pripisana manjinskom (nekontrolirajućem) interesu</t>
  </si>
  <si>
    <t xml:space="preserve">I. DOBIT ILI GUBITAK RAZDOBLJA </t>
  </si>
  <si>
    <t>1. Tečajne razlike iz preračuna inozemnog poslovanja</t>
  </si>
  <si>
    <t>4. Dobit ili gubitak s osnove učinkovite zaštite novčanih tokova</t>
  </si>
  <si>
    <t>5. Dobit ili gubitak s osnove učinkovite zaštite neto ulaganja u inozemstvu</t>
  </si>
  <si>
    <t>6. Udio u ostaloj sveobuhvatnoj dobiti/gubitku društava povezanih
     sudjelujućim  interesom</t>
  </si>
  <si>
    <t>DODATAK Izvještaju o  ostaloj sveobuhvatnoj dobiti (popunjava poduzetnik koji sastavlja konsolidirani izvještaj)</t>
  </si>
  <si>
    <t>2. Pripisana manjinskom (nekontrolirajućem) interesu</t>
  </si>
  <si>
    <t>IZVJEŠTAJ O NOVČANOM TIJEKU - Indirektna metoda</t>
  </si>
  <si>
    <t>3</t>
  </si>
  <si>
    <t>4</t>
  </si>
  <si>
    <t>Novčani tokovi od poslovnih aktivnosti</t>
  </si>
  <si>
    <t>1. Dobit prije oporezivanja</t>
  </si>
  <si>
    <t>2. Usklađenja (AOP 003 do 010):</t>
  </si>
  <si>
    <t xml:space="preserve"> a) Amortizacija</t>
  </si>
  <si>
    <t xml:space="preserve"> d) Prihodi od kamata i dividendi</t>
  </si>
  <si>
    <t xml:space="preserve"> e) Rashodi od kamata</t>
  </si>
  <si>
    <t xml:space="preserve"> f) Rezerviranja</t>
  </si>
  <si>
    <t xml:space="preserve"> g) Tečajne razlike (nerealizirane)</t>
  </si>
  <si>
    <t xml:space="preserve"> h) Ostala usklađenja za nenovčane transakcije i nerealizirane dobitke i gubitke</t>
  </si>
  <si>
    <t>3. Promjene u radnom kapitalu (AOP 013 do 016)</t>
  </si>
  <si>
    <t xml:space="preserve"> a) Povećanje ili smanjenje kratkoročnih obveza</t>
  </si>
  <si>
    <t xml:space="preserve"> b) Povećanje ili smanjenje kratkotrajnih potraživanja</t>
  </si>
  <si>
    <t xml:space="preserve"> c) Povećanje ili smanjenje zaliha</t>
  </si>
  <si>
    <t xml:space="preserve"> d) Ostala povećanja ili smanjenja radnog kapitala</t>
  </si>
  <si>
    <r>
      <t xml:space="preserve">II. Novac iz poslovanja </t>
    </r>
    <r>
      <rPr>
        <sz val="9"/>
        <rFont val="Arial"/>
        <family val="2"/>
        <charset val="238"/>
      </rPr>
      <t>(AOP 011+012)</t>
    </r>
  </si>
  <si>
    <t>4. Novčani izdaci za kamate</t>
  </si>
  <si>
    <t>5. Plaćeni porez na dobit</t>
  </si>
  <si>
    <r>
      <t xml:space="preserve">A) NETO NOVČANI TOKOVI OD POSLOVNIH AKTIVNOSTI </t>
    </r>
    <r>
      <rPr>
        <sz val="9"/>
        <color indexed="18"/>
        <rFont val="Arial"/>
        <family val="2"/>
        <charset val="238"/>
      </rPr>
      <t>(AOP 017 do 019)</t>
    </r>
  </si>
  <si>
    <t>Novčani tokovi od investicijskih aktivnosti</t>
  </si>
  <si>
    <t>1. Novčani primici od prodaje dugotrajne materijalne i nematerijalne imovine</t>
  </si>
  <si>
    <t>2. Novčani primici od prodaje financijskih instrumenata</t>
  </si>
  <si>
    <t>3. Novčani primici od kamata</t>
  </si>
  <si>
    <t>4. Novčani primici od dividendi</t>
  </si>
  <si>
    <t>5. Novačani primici s osnove povrata danih zajmova i štednih uloga</t>
  </si>
  <si>
    <t>6. Ostali novčani primici od investicijskih aktivnosti</t>
  </si>
  <si>
    <r>
      <t xml:space="preserve">III. Ukupno novčani primici od investicijskih aktivnosti </t>
    </r>
    <r>
      <rPr>
        <sz val="9"/>
        <rFont val="Arial"/>
        <family val="2"/>
        <charset val="238"/>
      </rPr>
      <t>(AOP 021 do 026)</t>
    </r>
  </si>
  <si>
    <t>1. Novčani izdaci za kupnju dugotrajne materijalne i nematerijalne imovine</t>
  </si>
  <si>
    <t>2. Novčani izdaci za stjecanje financijskih instrumenata</t>
  </si>
  <si>
    <t>3. Novačani izdaci s osnove danih zajmova i štednih uloga za razdoblje</t>
  </si>
  <si>
    <t>4. Stjecanje ovisnog društva, umanjeno za stečeni novac</t>
  </si>
  <si>
    <t>5. Ostali novčani izdaci od investicijskih aktivnosti</t>
  </si>
  <si>
    <r>
      <t xml:space="preserve">IV. Ukupno novčani izdaci od investicijskih aktivnosti </t>
    </r>
    <r>
      <rPr>
        <sz val="9"/>
        <rFont val="Arial"/>
        <family val="2"/>
        <charset val="238"/>
      </rPr>
      <t>(AOP 028 do 032)</t>
    </r>
  </si>
  <si>
    <r>
      <t xml:space="preserve">B) NETO NOVČANI TOKOVI OD INVESTICIJSKIH AKTIVNOSTI </t>
    </r>
    <r>
      <rPr>
        <sz val="9"/>
        <color indexed="18"/>
        <rFont val="Arial"/>
        <family val="2"/>
        <charset val="238"/>
      </rPr>
      <t>(AOP 027+033)</t>
    </r>
  </si>
  <si>
    <t>Novčani tokovi od financijskih aktivnosti</t>
  </si>
  <si>
    <t>1. Novčani primici od povećanja temeljnog (upisanog) kapitala</t>
  </si>
  <si>
    <t>2. Novčani primici od izdavanja vlasničkih i dužničkih financijskih instrumenata</t>
  </si>
  <si>
    <t>3. Novčani primici od glavnice kredita, pozajmica i drugih posudbi</t>
  </si>
  <si>
    <t>4. Ostali novčani primici od financijskih aktivnosti</t>
  </si>
  <si>
    <r>
      <t xml:space="preserve">V. Ukupno novčani primici od financijskih aktivnosti </t>
    </r>
    <r>
      <rPr>
        <sz val="9"/>
        <rFont val="Arial"/>
        <family val="2"/>
        <charset val="238"/>
      </rPr>
      <t>(AOP 035 do 038)</t>
    </r>
  </si>
  <si>
    <t>2. Novčani izdaci za isplatu dividendi</t>
  </si>
  <si>
    <t xml:space="preserve">3. Novčani izdaci za financijski najam </t>
  </si>
  <si>
    <t>4. Novčani izdaci za otkup vlastitih dionica i smanjenje temeljnog (upisanog) kapitala</t>
  </si>
  <si>
    <t>5. Ostali novčani izdaci od financijskih aktivnosti</t>
  </si>
  <si>
    <r>
      <t xml:space="preserve">VI. Ukupno novčani izdaci od financijskih aktivnosti </t>
    </r>
    <r>
      <rPr>
        <sz val="9"/>
        <rFont val="Arial"/>
        <family val="2"/>
        <charset val="238"/>
      </rPr>
      <t>(AOP 040 do 044)</t>
    </r>
  </si>
  <si>
    <r>
      <t xml:space="preserve">C) NETO NOVČANI TOKOVI OD FINANCIJSKIH AKTIVNOSTI </t>
    </r>
    <r>
      <rPr>
        <sz val="9"/>
        <color indexed="18"/>
        <rFont val="Arial"/>
        <family val="2"/>
        <charset val="238"/>
      </rPr>
      <t>(AOP 039+045)</t>
    </r>
  </si>
  <si>
    <t>1. Nerealizirane tečajne razlike po novcu i novčanim ekvivalentima</t>
  </si>
  <si>
    <r>
      <t xml:space="preserve">D) NETO POVEĆANJE ILI SMANJENJE NOVČANNIH TOKOVA </t>
    </r>
    <r>
      <rPr>
        <sz val="9"/>
        <color indexed="18"/>
        <rFont val="Arial"/>
        <family val="2"/>
        <charset val="238"/>
      </rPr>
      <t>(AOP 020+034+046+047)</t>
    </r>
  </si>
  <si>
    <t>E) NOVAC I NOVČANI EKVIVALENTI NA POČETKU RAZDOBLJA</t>
  </si>
  <si>
    <r>
      <t xml:space="preserve">F) NOVAC I NOVČANI EKVIVALENTI NA KRAJU RAZDOBLJA </t>
    </r>
    <r>
      <rPr>
        <sz val="9"/>
        <color indexed="18"/>
        <rFont val="Arial"/>
        <family val="2"/>
        <charset val="238"/>
      </rPr>
      <t>(AOP 048+049)</t>
    </r>
  </si>
  <si>
    <t>IZVJEŠTAJ O NOVČANOM TIJEKU - Direktna metoda</t>
  </si>
  <si>
    <t xml:space="preserve">  1. Novčani primici od kupaca</t>
  </si>
  <si>
    <t xml:space="preserve">  2. Novčani primici od tantijema, naknada, provizija i sl.</t>
  </si>
  <si>
    <t xml:space="preserve">  3. Novčani primici od osiguranja za naknadu šteta</t>
  </si>
  <si>
    <t xml:space="preserve">  4. Novčani primici s osnove povrata poreza</t>
  </si>
  <si>
    <t xml:space="preserve"> 1. Novčani primici od prodaje dugotrajne materijalne i nematerijalne imovine</t>
  </si>
  <si>
    <t xml:space="preserve"> 2. Novčani primici od prodaje financijskih instrumenata</t>
  </si>
  <si>
    <t xml:space="preserve"> 3. Novčani primici od kamata</t>
  </si>
  <si>
    <t xml:space="preserve"> 4. Novčani primici od dividendi</t>
  </si>
  <si>
    <t xml:space="preserve"> 5. Novčani primici s osnove povrata danih zajmova i štednih uloga</t>
  </si>
  <si>
    <t xml:space="preserve"> 6. Ostali novčani primici od investicijskih aktivnosti</t>
  </si>
  <si>
    <t xml:space="preserve"> 1. Novčani izdaci za kupnju dugotrajne materijalne i nematerijalne imovine</t>
  </si>
  <si>
    <t xml:space="preserve"> 2. Novčani izdaci za stjecanje financijskih instrumenata</t>
  </si>
  <si>
    <t xml:space="preserve"> 4. Stjecanje ovisnog društva, umanjeno za stečeni novac</t>
  </si>
  <si>
    <t xml:space="preserve"> 5. Ostali novčani izdaci od investicijskih aktivnosti</t>
  </si>
  <si>
    <t xml:space="preserve">     1. Novčani primici od povećanja temeljnog (upisanog) kapitala</t>
  </si>
  <si>
    <t xml:space="preserve">     2. Novčani primici od izdavanja vlasničkih i dužničkih financijskih
         instrumenata</t>
  </si>
  <si>
    <t xml:space="preserve">     3. Novčani primici od glavnice kredita, pozajmica i drugih posudbi</t>
  </si>
  <si>
    <t xml:space="preserve">     4. Ostali novčani primici od financijskih aktivnosti</t>
  </si>
  <si>
    <t xml:space="preserve">     1. Novčani izdaci za otplatu glavnice kredita, pozajmica i drugih
         posudbi i dužničkih financijskih instrumenata</t>
  </si>
  <si>
    <t xml:space="preserve">     2. Novčani izdaci za isplatu dividendi</t>
  </si>
  <si>
    <t xml:space="preserve">     3. Novčani izdaci za financijski najam </t>
  </si>
  <si>
    <t xml:space="preserve">     4. Novčani izdaci za otkup vlastitih dionica i smanjenje temeljnog
         (upisanog) kapitala</t>
  </si>
  <si>
    <t xml:space="preserve">     5. Ostali novčani izdaci od financijskih aktivnosti</t>
  </si>
  <si>
    <t xml:space="preserve">  1. Nerealizirane tečajne razlike po novcu i novčanim ekvivalentima</t>
  </si>
  <si>
    <t>IZVJEŠTAJ O PROMJENAMA KAPITALA</t>
  </si>
  <si>
    <t>za razdoblje od</t>
  </si>
  <si>
    <t>Opis pozicije</t>
  </si>
  <si>
    <t>Raspodjeljivo imateljima kapitala matice</t>
  </si>
  <si>
    <r>
      <t xml:space="preserve">Manjinski </t>
    </r>
    <r>
      <rPr>
        <b/>
        <sz val="7"/>
        <color indexed="9"/>
        <rFont val="Arial"/>
        <family val="2"/>
        <charset val="238"/>
      </rPr>
      <t>(nekontrolirajući)</t>
    </r>
    <r>
      <rPr>
        <b/>
        <sz val="8"/>
        <color indexed="9"/>
        <rFont val="Arial"/>
        <family val="2"/>
        <charset val="238"/>
      </rPr>
      <t xml:space="preserve">
 interes</t>
    </r>
  </si>
  <si>
    <t>Ukupno kapital i rezerve</t>
  </si>
  <si>
    <t>Temeljni (upisani) kapital</t>
  </si>
  <si>
    <t>Kapitalne rezerve</t>
  </si>
  <si>
    <t>Zakonske rezerve</t>
  </si>
  <si>
    <t>Rezerve za vlastite dionice</t>
  </si>
  <si>
    <t>Vlastite dionice i udjeli (odbitna stavka)</t>
  </si>
  <si>
    <t>Statutarne rezerve</t>
  </si>
  <si>
    <t>Ostale rezerve</t>
  </si>
  <si>
    <t>Revalorizacijske rezerve</t>
  </si>
  <si>
    <t>Učinkoviti dio zaštite novčanih tokova</t>
  </si>
  <si>
    <t>Učinkoviti dio zaštite neto ulaganja u inozemstvo</t>
  </si>
  <si>
    <t>Zadržana dobit / preneseni gubitak</t>
  </si>
  <si>
    <t>Dobit / gubitak poslovne godine</t>
  </si>
  <si>
    <t>Ukupno raspodjeljivo imateljima kapitala matice</t>
  </si>
  <si>
    <t>Prethodno razdoblje</t>
  </si>
  <si>
    <t>2. Promjene računovodstvenih politika</t>
  </si>
  <si>
    <t>3. Ispravak pogreški</t>
  </si>
  <si>
    <t>5. Dobit/gubitak razdoblja</t>
  </si>
  <si>
    <t>6. Tečajne razlike iz preračuna inozemnog poslovanja</t>
  </si>
  <si>
    <t>7. Promjene revalorizacijskih rezervi dugotrajne materijalne i 
    nematerijalne imovine</t>
  </si>
  <si>
    <t>9. Dobitak ili gubitak s osnove učinkovite zaštite novčanog toka</t>
  </si>
  <si>
    <t>10. Dobitak ili gubitak s osnove učinkovite zaštite neto ulaganja
      u inozemstvu</t>
  </si>
  <si>
    <t>11. Udio u ostaloj sveobuhvatnoj dobiti/gubitku društava 
      povezanih sudjelujućim interesom</t>
  </si>
  <si>
    <t>12. Aktuarski dobici/gubici po planovima definiranih primanja</t>
  </si>
  <si>
    <t>13. Ostale nevlasničke promjene kapitala</t>
  </si>
  <si>
    <t>14. Porez na transakcije priznate direktno u kapitalu</t>
  </si>
  <si>
    <t>18. Otkup vlastitih dionica/udjela</t>
  </si>
  <si>
    <t>DODATAK IZVJEŠTAJU O PROMJENAMA KAPITALA (popunjava poduzetnik obveznik primjene MSFI-a)</t>
  </si>
  <si>
    <r>
      <t xml:space="preserve">   I. OSTALA SVEOBUHVATNA DOBIT PRETHODNOG 
      RAZDOBLJA, UMANJENO ZA POREZE </t>
    </r>
    <r>
      <rPr>
        <sz val="8"/>
        <color indexed="18"/>
        <rFont val="Arial"/>
        <family val="2"/>
        <charset val="238"/>
      </rPr>
      <t>(AOP 06 do 14)</t>
    </r>
  </si>
  <si>
    <t>Tekuće razdoblje</t>
  </si>
  <si>
    <t>7. Promjene revalorizacijskih rezervi dugotrajne materijalne i
    nematerijalne imovine</t>
  </si>
  <si>
    <t>11. Udio u ostaloj sveobuhvatnoj dobiti/gubitku društava
      povezanih sudjelujućim interesom</t>
  </si>
  <si>
    <t>u kunama</t>
  </si>
  <si>
    <t>5</t>
  </si>
  <si>
    <t>6</t>
  </si>
  <si>
    <t>7</t>
  </si>
  <si>
    <t>8</t>
  </si>
  <si>
    <t>9</t>
  </si>
  <si>
    <t>10</t>
  </si>
  <si>
    <t>11</t>
  </si>
  <si>
    <t>12</t>
  </si>
  <si>
    <t>13</t>
  </si>
  <si>
    <t>14</t>
  </si>
  <si>
    <t>15</t>
  </si>
  <si>
    <t>17</t>
  </si>
  <si>
    <t xml:space="preserve">Kumulativ </t>
  </si>
  <si>
    <t>Tromjesečje</t>
  </si>
  <si>
    <t>Zadnji dan prethodne poslovne godine</t>
  </si>
  <si>
    <t xml:space="preserve">Na izvještajni datum tekućeg razdoblja
</t>
  </si>
  <si>
    <t>1. Stanje na dan početka prethodne  poslovne godine</t>
  </si>
  <si>
    <r>
      <t>4. Stanje na dan početka  prethodne poslovne godine   (prepravljeno)</t>
    </r>
    <r>
      <rPr>
        <sz val="8"/>
        <rFont val="Arial"/>
        <family val="2"/>
        <charset val="238"/>
      </rPr>
      <t xml:space="preserve"> (AOP 01 do 03)</t>
    </r>
  </si>
  <si>
    <t>1. Stanje na dan početka tekuće poslovne godine</t>
  </si>
  <si>
    <t>Isto razdoblje prethodne godine</t>
  </si>
  <si>
    <r>
      <t xml:space="preserve">B)  DUGOTRAJNA IMOVINA </t>
    </r>
    <r>
      <rPr>
        <sz val="9"/>
        <rFont val="Arial"/>
        <family val="2"/>
        <charset val="238"/>
      </rPr>
      <t>(AOP 003+010+020+031+036)</t>
    </r>
  </si>
  <si>
    <r>
      <t xml:space="preserve">C)  KRATKOTRAJNA IMOVINA </t>
    </r>
    <r>
      <rPr>
        <sz val="9"/>
        <rFont val="Arial"/>
        <family val="2"/>
        <charset val="238"/>
      </rPr>
      <t>(AOP 038+046+053+063)</t>
    </r>
  </si>
  <si>
    <r>
      <t xml:space="preserve">E)  UKUPNO AKTIVA </t>
    </r>
    <r>
      <rPr>
        <sz val="9"/>
        <rFont val="Arial"/>
        <family val="2"/>
        <charset val="238"/>
      </rPr>
      <t>(AOP 001+002+037+064)</t>
    </r>
  </si>
  <si>
    <t>1. Novčani izdaci za otplatu glavnice kredita, pozajmica i drugih posudbi i dužničkih financijskih instrumenata</t>
  </si>
  <si>
    <r>
      <t xml:space="preserve">I.  Povećanje ili smanjenje novčanih tokova prije promjena u radnom kapitalu </t>
    </r>
    <r>
      <rPr>
        <sz val="9"/>
        <rFont val="Arial"/>
        <family val="2"/>
        <charset val="238"/>
      </rPr>
      <t>(AOP 001+002)</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</si>
  <si>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</si>
  <si>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</si>
  <si>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</si>
  <si>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</si>
  <si>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</si>
  <si>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</si>
  <si>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</si>
  <si>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</si>
  <si>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</si>
  <si>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</si>
  <si>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</si>
  <si>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</si>
  <si>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</si>
  <si>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</si>
  <si>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</si>
  <si>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</si>
  <si>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</si>
  <si>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Matični broj 
subjekta (MBS):</t>
  </si>
  <si>
    <t>Broj zaposlenih (krajem
 izvještajnog razdoblja):</t>
  </si>
  <si>
    <t xml:space="preserve">Revidirano:   </t>
  </si>
  <si>
    <t>Tvrtke ovisnih subjekata (prema MSFI):</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</si>
  <si>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</si>
  <si>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</si>
  <si>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</si>
  <si>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</si>
  <si>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</si>
  <si>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</si>
  <si>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</si>
  <si>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</si>
  <si>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</si>
  <si>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</si>
  <si>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</si>
  <si>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</si>
  <si>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</si>
  <si>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</si>
  <si>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</si>
  <si>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</si>
  <si>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</si>
  <si>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</si>
  <si>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</si>
  <si>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</si>
  <si>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 xml:space="preserve">     4. Ostale rezerve fer vrijednosti</t>
  </si>
  <si>
    <t xml:space="preserve">     5. Tečajne razlike iz preračuna inozemnog poslovanja (konsolidacija)</t>
  </si>
  <si>
    <t>VI. ZADRŽANA DOBIT ILI PRENESENI GUBITAK (AOP 084-085)</t>
  </si>
  <si>
    <t>VII. DOBIT ILI GUBITAK POSLOVNE GODINE (AOP 087-088)</t>
  </si>
  <si>
    <r>
      <t xml:space="preserve">A)  KAPITAL I REZERVE </t>
    </r>
    <r>
      <rPr>
        <sz val="9"/>
        <rFont val="Arial"/>
        <family val="2"/>
        <charset val="238"/>
      </rPr>
      <t>(AOP 068 do 070+076+077+083+086+089)</t>
    </r>
  </si>
  <si>
    <r>
      <t xml:space="preserve">B)  REZERVIRANJA </t>
    </r>
    <r>
      <rPr>
        <sz val="9"/>
        <rFont val="Arial"/>
        <family val="2"/>
        <charset val="238"/>
      </rPr>
      <t>(AOP 091 do 096)</t>
    </r>
  </si>
  <si>
    <r>
      <t xml:space="preserve">C)  DUGOROČNE OBVEZE </t>
    </r>
    <r>
      <rPr>
        <sz val="9"/>
        <rFont val="Arial"/>
        <family val="2"/>
        <charset val="238"/>
      </rPr>
      <t>(AOP 098 do 108)</t>
    </r>
  </si>
  <si>
    <r>
      <t xml:space="preserve">D)  KRATKOROČNE OBVEZE </t>
    </r>
    <r>
      <rPr>
        <sz val="9"/>
        <rFont val="Arial"/>
        <family val="2"/>
        <charset val="238"/>
      </rPr>
      <t>(AOP 110 do 123)</t>
    </r>
  </si>
  <si>
    <r>
      <t xml:space="preserve">F) UKUPNO – PASIVA </t>
    </r>
    <r>
      <rPr>
        <sz val="9"/>
        <rFont val="Arial"/>
        <family val="2"/>
        <charset val="238"/>
      </rPr>
      <t>(AOP 067+090+097+109+124)</t>
    </r>
  </si>
  <si>
    <r>
      <t xml:space="preserve">I. POSLOVNI PRIHODI </t>
    </r>
    <r>
      <rPr>
        <sz val="9"/>
        <color indexed="62"/>
        <rFont val="Arial"/>
        <family val="2"/>
        <charset val="238"/>
      </rPr>
      <t>(AOP 002 do 006)</t>
    </r>
  </si>
  <si>
    <r>
      <t xml:space="preserve">II. POSLOVNI RASHODI </t>
    </r>
    <r>
      <rPr>
        <sz val="9"/>
        <color indexed="62"/>
        <rFont val="Arial"/>
        <family val="2"/>
        <charset val="238"/>
      </rPr>
      <t>(AOP 08+009+013+017+018+019+022+029)</t>
    </r>
  </si>
  <si>
    <r>
      <t xml:space="preserve">III. FINANCIJSKI PRIHODI </t>
    </r>
    <r>
      <rPr>
        <sz val="9"/>
        <color indexed="62"/>
        <rFont val="Arial"/>
        <family val="2"/>
        <charset val="238"/>
      </rPr>
      <t>(AOP 031 do 040)</t>
    </r>
  </si>
  <si>
    <r>
      <t xml:space="preserve">IV. FINANCIJSKI RASHODI </t>
    </r>
    <r>
      <rPr>
        <sz val="9"/>
        <color indexed="62"/>
        <rFont val="Arial"/>
        <family val="2"/>
        <charset val="238"/>
      </rPr>
      <t>(AOP 042 do 048)</t>
    </r>
  </si>
  <si>
    <r>
      <t xml:space="preserve">IX.   UKUPNI PRIHODI </t>
    </r>
    <r>
      <rPr>
        <sz val="9"/>
        <color indexed="62"/>
        <rFont val="Arial"/>
        <family val="2"/>
        <charset val="238"/>
      </rPr>
      <t>(AOP 001+030+049 +050)</t>
    </r>
  </si>
  <si>
    <r>
      <t xml:space="preserve">X.    UKUPNI RASHODI </t>
    </r>
    <r>
      <rPr>
        <sz val="9"/>
        <color indexed="62"/>
        <rFont val="Arial"/>
        <family val="2"/>
        <charset val="238"/>
      </rPr>
      <t>(AOP 007+041+051 + 052)</t>
    </r>
  </si>
  <si>
    <r>
      <t xml:space="preserve">XI.   DOBIT ILI GUBITAK PRIJE OPOREZIVANJA </t>
    </r>
    <r>
      <rPr>
        <sz val="9"/>
        <color indexed="62"/>
        <rFont val="Arial"/>
        <family val="2"/>
        <charset val="238"/>
      </rPr>
      <t>(AOP 053-054)</t>
    </r>
  </si>
  <si>
    <t xml:space="preserve">   1. Dobit prije oporezivanja (AOP 053-054)</t>
  </si>
  <si>
    <t xml:space="preserve">   2. Gubitak prije oporezivanja (AOP 054-053)</t>
  </si>
  <si>
    <r>
      <t xml:space="preserve">XIII. DOBIT ILI GUBITAK RAZDOBLJA </t>
    </r>
    <r>
      <rPr>
        <sz val="9"/>
        <color indexed="62"/>
        <rFont val="Arial"/>
        <family val="2"/>
        <charset val="238"/>
      </rPr>
      <t>(AOP 055-059)</t>
    </r>
  </si>
  <si>
    <t xml:space="preserve">  1. Dobit razdoblja (AOP 055-059)</t>
  </si>
  <si>
    <t xml:space="preserve">  2. Gubitak razdoblja (AOP 059-055)</t>
  </si>
  <si>
    <r>
      <t>XIV. DOBIT ILI GUBITAK PREKINUTOG POSLOVANJA PRIJE
        OPOREZIVANJA</t>
    </r>
    <r>
      <rPr>
        <sz val="9"/>
        <color indexed="62"/>
        <rFont val="Arial"/>
        <family val="2"/>
        <charset val="238"/>
      </rPr>
      <t xml:space="preserve"> (AOP 063-064)</t>
    </r>
  </si>
  <si>
    <t xml:space="preserve"> 1. Dobit prekinutog poslovanja za razdoblje (AOP 062-065)</t>
  </si>
  <si>
    <t xml:space="preserve"> 2. Gubitak prekinutog poslovanja za razdoblje (AOP 065-062)</t>
  </si>
  <si>
    <r>
      <t xml:space="preserve">XVI. DOBIT ILI GUBITAK PRIJE OPOREZIVANJA </t>
    </r>
    <r>
      <rPr>
        <sz val="9"/>
        <color indexed="62"/>
        <rFont val="Arial"/>
        <family val="2"/>
        <charset val="238"/>
      </rPr>
      <t>(AOP 055+062)</t>
    </r>
  </si>
  <si>
    <t xml:space="preserve"> 1. Dobit prije oporezivanja (AOP 068)</t>
  </si>
  <si>
    <t xml:space="preserve"> 2. Gubitak prije oporezivanja (AOP 068)</t>
  </si>
  <si>
    <r>
      <t xml:space="preserve">XVII. POREZ NA DOBIT </t>
    </r>
    <r>
      <rPr>
        <sz val="9"/>
        <color indexed="62"/>
        <rFont val="Arial"/>
        <family val="2"/>
        <charset val="238"/>
      </rPr>
      <t>(AOP 058+065)</t>
    </r>
  </si>
  <si>
    <r>
      <t xml:space="preserve">XVIII. DOBIT ILI GUBITAK RAZDOBLJA </t>
    </r>
    <r>
      <rPr>
        <sz val="9"/>
        <color indexed="62"/>
        <rFont val="Arial"/>
        <family val="2"/>
        <charset val="238"/>
      </rPr>
      <t>(AOP 068-071)</t>
    </r>
  </si>
  <si>
    <t xml:space="preserve"> 1. Dobit razdoblja (AOP 068-071)</t>
  </si>
  <si>
    <t xml:space="preserve"> 2. Gubitak razdoblja (AOP 071-068)</t>
  </si>
  <si>
    <r>
      <t xml:space="preserve">XIX. DOBIT ILI GUBITAK RAZDOBLJA </t>
    </r>
    <r>
      <rPr>
        <sz val="9"/>
        <color indexed="18"/>
        <rFont val="Arial"/>
        <family val="2"/>
        <charset val="238"/>
      </rPr>
      <t>(AOP 076+077)</t>
    </r>
  </si>
  <si>
    <t>1. Promjene revalorizacijskih rezervi dugotrajne materijalne i nematerijalne imovine</t>
  </si>
  <si>
    <t>2. Dobitak ili gubitak s osnove naknadnog vrednovanja vlasničkih vrijednosnih papira po fer vrijednosti kroz ostalu sveobuhvatnu dobit</t>
  </si>
  <si>
    <t>3. Promjene fer vrijednosti financijske obveze po fer vrijednosti kroz račun dobiti i gubitka koja se može pripisati promjenama kreditnog rizika obveze</t>
  </si>
  <si>
    <t>4. Aktuarski dobici/gubici po planovima definiranih primanja</t>
  </si>
  <si>
    <t>5. Ostale stavke koje neće biti reklasificirane</t>
  </si>
  <si>
    <t>6. Porez na dobit koji se odnosi na stavke koje neće biti reklasificirane</t>
  </si>
  <si>
    <t>2. Dobitak ili gubitak s osnove naknadnog vrednovanja dužničkih vrijednosnih papira po fer vrijednosti kroz ostalu sveobuhvatnu dobit</t>
  </si>
  <si>
    <t>6. Promjene fer vrijednosti vremenske vrijednosti opcije</t>
  </si>
  <si>
    <t>7. Promjene fer vrijednosti terminskih elemenata terminskih ugovora</t>
  </si>
  <si>
    <t>8. Ostale stavke koje je moguće reklasificirati u dobit ili gubitak</t>
  </si>
  <si>
    <t>9. Porez na dobit koji se odnosi na stavke koje je moguće reklasificirati u dobit ili gubitak</t>
  </si>
  <si>
    <r>
      <t xml:space="preserve">VI. SVEOBUHVATNA DOBIT ILI GUBITAK RAZDOBLJA </t>
    </r>
    <r>
      <rPr>
        <sz val="9"/>
        <rFont val="Arial"/>
        <family val="2"/>
        <charset val="238"/>
      </rPr>
      <t>(AOP 078+097)</t>
    </r>
  </si>
  <si>
    <r>
      <t xml:space="preserve">VI. SVEOBUHVATNA DOBIT ILI GUBITAK RAZDOBLJA </t>
    </r>
    <r>
      <rPr>
        <sz val="9"/>
        <color indexed="18"/>
        <rFont val="Arial"/>
        <family val="2"/>
        <charset val="238"/>
      </rPr>
      <t>(AOP 100+101)</t>
    </r>
  </si>
  <si>
    <t xml:space="preserve">  5. Ostali novčani primici od poslovnih aktivnosti</t>
  </si>
  <si>
    <t xml:space="preserve">  I. Ukupno novčani primici od poslovnih aktivnosti (AOP 001 do 005)</t>
  </si>
  <si>
    <t xml:space="preserve">  1. Novčani izdaci dobavljačima</t>
  </si>
  <si>
    <t xml:space="preserve">  2. Novčani izdaci za zaposlene</t>
  </si>
  <si>
    <t xml:space="preserve">  3. Novčani izdaci za osiguranje za naknade šteta</t>
  </si>
  <si>
    <t xml:space="preserve">  4. Novčani izdaci za kamate</t>
  </si>
  <si>
    <t xml:space="preserve">  5. Plaćeni porez na dobit</t>
  </si>
  <si>
    <t xml:space="preserve">  6. Ostali novčani izdaci od poslovnih aktivnosti</t>
  </si>
  <si>
    <t xml:space="preserve">  II. Ukupno novčani izdaci od poslovnih aktivnosti (AOP 007 do 012)</t>
  </si>
  <si>
    <r>
      <t xml:space="preserve">A) NETO NOVČANI TOKOVI OD POSLOVNIH AKTIVNOSTI </t>
    </r>
    <r>
      <rPr>
        <sz val="9"/>
        <color indexed="18"/>
        <rFont val="Arial"/>
        <family val="2"/>
        <charset val="238"/>
      </rPr>
      <t>(AOP 006  + 013)</t>
    </r>
  </si>
  <si>
    <r>
      <t xml:space="preserve">III. Ukupno novčani primici od investicijskih aktivnosti </t>
    </r>
    <r>
      <rPr>
        <sz val="9"/>
        <rFont val="Arial"/>
        <family val="2"/>
        <charset val="238"/>
      </rPr>
      <t>(AOP 015 do 020)</t>
    </r>
  </si>
  <si>
    <t xml:space="preserve"> 3. Novčani izdaci s osnove danih zajmova i štednih uloga</t>
  </si>
  <si>
    <r>
      <t xml:space="preserve">IV. Ukupno novčani izdaci od investicijskih aktivnosti </t>
    </r>
    <r>
      <rPr>
        <sz val="9"/>
        <rFont val="Arial"/>
        <family val="2"/>
        <charset val="238"/>
      </rPr>
      <t>(AOP 022 do 026)</t>
    </r>
  </si>
  <si>
    <r>
      <t xml:space="preserve">B) NETO NOVČANI TOKOVI OD INVESTICIJSKIH AKTIVNOSTI </t>
    </r>
    <r>
      <rPr>
        <sz val="9"/>
        <color indexed="18"/>
        <rFont val="Arial"/>
        <family val="2"/>
        <charset val="238"/>
      </rPr>
      <t>(AOP 021 + 027)</t>
    </r>
  </si>
  <si>
    <r>
      <t xml:space="preserve">V. Ukupno novčani primici od financijskih aktivnosti </t>
    </r>
    <r>
      <rPr>
        <sz val="9"/>
        <rFont val="Arial"/>
        <family val="2"/>
        <charset val="238"/>
      </rPr>
      <t>(AOP 029 do 032)</t>
    </r>
  </si>
  <si>
    <r>
      <t xml:space="preserve">VI. Ukupno novčani izdaci od financijskih aktivnosti </t>
    </r>
    <r>
      <rPr>
        <sz val="9"/>
        <rFont val="Arial"/>
        <family val="2"/>
        <charset val="238"/>
      </rPr>
      <t>(AOP 034 do 038)</t>
    </r>
  </si>
  <si>
    <r>
      <t xml:space="preserve">D) NETO POVEĆANJE ILI SMANJENJE NOVČANIH TOKOVA
     </t>
    </r>
    <r>
      <rPr>
        <sz val="9"/>
        <color indexed="18"/>
        <rFont val="Arial"/>
        <family val="2"/>
        <charset val="238"/>
      </rPr>
      <t>(AOP 014 + 028 + 040 + 041)</t>
    </r>
  </si>
  <si>
    <r>
      <t xml:space="preserve">F) NOVAC I NOVČANI EKVIVALENTI NA KRAJU RAZDOBLJA </t>
    </r>
    <r>
      <rPr>
        <sz val="9"/>
        <color indexed="18"/>
        <rFont val="Arial"/>
        <family val="2"/>
        <charset val="238"/>
      </rPr>
      <t>(AOP 042+043)</t>
    </r>
  </si>
  <si>
    <t>Fer vrijednost financijske imovine kroz ostalu sveobuhvatnu dobit (raspoloživa za prodaju)</t>
  </si>
  <si>
    <t>Ostale rezerve fer vrijednosti</t>
  </si>
  <si>
    <t>Tečajne razlike iz preračuna inozemnog poslovanja</t>
  </si>
  <si>
    <t>16</t>
  </si>
  <si>
    <t>18 (3 do 6 - 7
 + 8 do 17)</t>
  </si>
  <si>
    <t>20 (18+19)</t>
  </si>
  <si>
    <t>8. Dobitak ili gubitak s osnove naknadnog vrednovanja financijske imovine prema fer vrijednosti kroz ostalu sveobuhvatnu dobit (raspoloživa za prodaju)</t>
  </si>
  <si>
    <t>15. Smanjenje temeljnog (upisanog) kapitala (osim u postupku predstečajne nagodbe i nastalog reinvestiranjem dobiti)</t>
  </si>
  <si>
    <t>16. Smanjenje temeljnog (upisanog) kapitala u postupku predstečajne nagodbe</t>
  </si>
  <si>
    <t>17. Smanjenje temeljnog (upisanog) kapitala nastalog reinvestiranjem dobiti</t>
  </si>
  <si>
    <t>19. Uplate članova/dioničara</t>
  </si>
  <si>
    <t>21. Ostale raspodjele i isplate članovima/dioničarima</t>
  </si>
  <si>
    <t>22. Prijenos u pozicije rezervi po godišnjem rasporedu</t>
  </si>
  <si>
    <t>23. Povećanje rezervi u postupku predstečajne nagodbe</t>
  </si>
  <si>
    <r>
      <t xml:space="preserve">24. Stanje na zadnji dan izvještajnog razdoblja prethodne poslovne godine </t>
    </r>
    <r>
      <rPr>
        <sz val="8"/>
        <rFont val="Arial"/>
        <family val="2"/>
        <charset val="238"/>
      </rPr>
      <t>(04 do 23)</t>
    </r>
  </si>
  <si>
    <r>
      <t xml:space="preserve">  II. SVEOBUHVATNA DOBIT ILI GUBITAK PRETHODNOG
      RAZDOBLJA </t>
    </r>
    <r>
      <rPr>
        <sz val="8"/>
        <color indexed="18"/>
        <rFont val="Arial"/>
        <family val="2"/>
        <charset val="238"/>
      </rPr>
      <t>(AOP 05+25)</t>
    </r>
  </si>
  <si>
    <r>
      <t xml:space="preserve">III. TRANSAKCIJE S VLASNICIMA PRETHODNOG RAZDOBLJA
     PRIZNATE DIREKTNO U KAPITALU </t>
    </r>
    <r>
      <rPr>
        <sz val="8"/>
        <color indexed="18"/>
        <rFont val="Arial"/>
        <family val="2"/>
        <charset val="238"/>
      </rPr>
      <t>(AOP 15 do 23)</t>
    </r>
  </si>
  <si>
    <r>
      <t xml:space="preserve">4. Stanje na dan početka  tekuće poslovne godine (prepravljeno) </t>
    </r>
    <r>
      <rPr>
        <sz val="8"/>
        <rFont val="Arial"/>
        <family val="2"/>
        <charset val="238"/>
      </rPr>
      <t>(AOP 28 do 30)</t>
    </r>
  </si>
  <si>
    <t>20. Isplata udjela u dobiti/dividende</t>
  </si>
  <si>
    <t>22. Prijenos po godišnjem rasporedu</t>
  </si>
  <si>
    <r>
      <t xml:space="preserve">24. Stanje na zadnji dan izvještajnog razdoblja tekuće poslovne godine </t>
    </r>
    <r>
      <rPr>
        <sz val="8"/>
        <rFont val="Arial"/>
        <family val="2"/>
        <charset val="238"/>
      </rPr>
      <t>(AOP 31 do 50)</t>
    </r>
  </si>
  <si>
    <r>
      <t xml:space="preserve">   I. OSTALA SVEOBUHVATNA DOBIT TEKUĆEG 
      RAZDOBLJA, UMANJENO ZA POREZE </t>
    </r>
    <r>
      <rPr>
        <sz val="8"/>
        <color indexed="18"/>
        <rFont val="Arial"/>
        <family val="2"/>
        <charset val="238"/>
      </rPr>
      <t>(AOP 33 do 41)</t>
    </r>
  </si>
  <si>
    <r>
      <t xml:space="preserve">  II. SVEOBUHVATNA DOBIT ILI GUBITAK TEKUĆEG
      RAZDOBLJA </t>
    </r>
    <r>
      <rPr>
        <sz val="8"/>
        <color indexed="18"/>
        <rFont val="Arial"/>
        <family val="2"/>
        <charset val="238"/>
      </rPr>
      <t>(AOP 32 + 52)</t>
    </r>
  </si>
  <si>
    <r>
      <t xml:space="preserve">III. TRANSAKCIJE S VLASNICIMA TEKUĆEG RAZDOBLJA 
      PRIZNATE DIREKTNO U KAPITALU </t>
    </r>
    <r>
      <rPr>
        <sz val="8"/>
        <color indexed="18"/>
        <rFont val="Arial"/>
        <family val="2"/>
        <charset val="238"/>
      </rPr>
      <t>(AOP 42 do 50)</t>
    </r>
  </si>
  <si>
    <t xml:space="preserve">II. OSTALA SVEOBUHVATNA DOBIT/GUBITAK PRIJE POREZA (AOP 80 +  87)   </t>
  </si>
  <si>
    <t>IV. Stavke koje je moguće reklasificirati u dobit ili gubitak (AOP 088 do 095)</t>
  </si>
  <si>
    <t>V. NETO OSTALA SVEOBUHVATNA DOBIT ILI GUBITAK (AOP 080+087 - 086 - 096)</t>
  </si>
  <si>
    <t xml:space="preserve">    2. Materijalni troškovi (AOP 010 do 012)</t>
  </si>
  <si>
    <t xml:space="preserve">   3. Troškovi osoblja (AOP 014 do 016)</t>
  </si>
  <si>
    <t xml:space="preserve">   6. Vrijednosna usklađenja (AOP 020+021)</t>
  </si>
  <si>
    <t xml:space="preserve">   7. Rezerviranja (AOP 023 do 028)</t>
  </si>
  <si>
    <t>III. Stavke koje neće biti reklasificirane u dobit ili gubitak (AOP 081 do 085)</t>
  </si>
  <si>
    <r>
      <t xml:space="preserve">C) NETO NOVČANI TOKOVI OD FINANCIJSKIH AKTIVNOSTI </t>
    </r>
    <r>
      <rPr>
        <sz val="9"/>
        <color indexed="18"/>
        <rFont val="Arial"/>
        <family val="2"/>
        <charset val="238"/>
      </rPr>
      <t>(AOP 033+039)</t>
    </r>
  </si>
  <si>
    <t>V. REZERVE FER VRIJEDNOSTI I OSTALO (AOP 078 do 082)</t>
  </si>
  <si>
    <t xml:space="preserve">     1. Fer vrijednost financijske imovine kroz ostalu sveobuhvatnu dobit (odnosno raspoložive za prodaju)</t>
  </si>
  <si>
    <t>03454088</t>
  </si>
  <si>
    <t>RH</t>
  </si>
  <si>
    <t>010006549</t>
  </si>
  <si>
    <t>18928523252</t>
  </si>
  <si>
    <t>549300TMC6BYESIPQ7W85</t>
  </si>
  <si>
    <t>1627</t>
  </si>
  <si>
    <t>PODRAVKA prehrambena industrija d.d., KOPRIVNICA</t>
  </si>
  <si>
    <t>KOPRIVNICA</t>
  </si>
  <si>
    <t>ANTE STARČEVIĆA 32</t>
  </si>
  <si>
    <t>podravka@podravka.hr</t>
  </si>
  <si>
    <t>www.podravka.hr</t>
  </si>
  <si>
    <t xml:space="preserve">BELUPO d.d.   
</t>
  </si>
  <si>
    <t xml:space="preserve">ŽITO d.o.o.   
</t>
  </si>
  <si>
    <t xml:space="preserve">PODRAVKA d.o.o. SARAJEVO    
</t>
  </si>
  <si>
    <t xml:space="preserve">PODRAVKA POLSKA Sp. z.o.o.   
</t>
  </si>
  <si>
    <t xml:space="preserve">PODRAVKA-LAGRIS a.s.   
</t>
  </si>
  <si>
    <t xml:space="preserve">PODRAVKA d.o.o. BEOGRAD   
</t>
  </si>
  <si>
    <t>Koprivnica</t>
  </si>
  <si>
    <t>Ljubljana, Slovenija</t>
  </si>
  <si>
    <t>Sarajevo, BIH</t>
  </si>
  <si>
    <t>Warszawa, Poljska</t>
  </si>
  <si>
    <t>Dolni Lhota u Luhačovic, Češka</t>
  </si>
  <si>
    <t>Novi Beograd, Srbija</t>
  </si>
  <si>
    <t xml:space="preserve">3805140 
</t>
  </si>
  <si>
    <t xml:space="preserve">5391814000 
</t>
  </si>
  <si>
    <t>Artner Kukec Julijana</t>
  </si>
  <si>
    <t>048 653 055</t>
  </si>
  <si>
    <t>Julijana.ArtnerKukec@podravka.hr</t>
  </si>
  <si>
    <t>Ernst &amp; Young d.o.o.</t>
  </si>
  <si>
    <t>Berislav Horvat</t>
  </si>
  <si>
    <t>Obveznik: PODRAVKA prehrambena industrija d.d., KOPRIVNICA</t>
  </si>
  <si>
    <t> 30.06.2021</t>
  </si>
  <si>
    <t>stanje na dan 30.06.2021</t>
  </si>
  <si>
    <t>u razdoblju 01.01.2021 do 30.06.2021</t>
  </si>
  <si>
    <t>u razdoblju 01.01.2021. do 30.06.2021.</t>
  </si>
  <si>
    <t xml:space="preserve"> b) Dobici i gubici od prodaje i vrijednosna usklađenja dugotrajne materijalne i nematerijalne imovine</t>
  </si>
  <si>
    <t xml:space="preserve"> c) Dobici i gubici od prodaje i nerealizirani dobici i gubici i vrijednosno usklađenje financijske imovine</t>
  </si>
  <si>
    <t xml:space="preserve">BILJEŠKE UZ FINANCIJSKE IZVJEŠTAJE - TFI
(koji se sastavljaju za tromjesečna razdoblja)
Naziv izdavatelja:   ______________________________________________
OIB:   ________________________________________________________
Izvještajno razdoblje: _____________________________________________
Bilješke uz financijske izvještaje za tromjesečna razdoblja uključuju:
a) objašnjenje poslovnih događaja koji su značajni za razumijevanje promjena u izvještaju o financijskog položaju i poslovnim rezultatima za izvještajno tromjesečno razdoblje izdavatelja u odnosu na zadnju poslovnu godinu, odnosno objavljuju se informacije vezane uz te događaje i ažuriraju odgovarajuće informacije objavljene u posljednjem godišnjem financijskom izvještaju (točke od 15. do 15C MRS 34 - Financijsko izvještavanje za razdoblja tijekom godine),
b) informacije gdje je omogućen pristup posljednjim godišnjim financijskim izvještajima, radi razumijevanja informacija objavljenih u bilješkama uz financijske izvještaje sastavljene za izvještajno tromjesečno razdoblje, 
c) izjava da se iste računovodstvene politike primjenjuju prilikom sastavljanja financijskih izvještaja za izvještajno tromjesečno razdoblje kao i u posljednjim godišnjim financijskim izvještajima ili, ako su te računovodstvene politike mijenjale, opis prirode i učinka promjene (točka 16.A (a) MRS 34- Financijsko izvještavanje za razdoblja tijekom godine),
d) objašnjenje poslovnih rezultata u slučaju da izdavatelj obavlja djelatnost sezonske prirode (točke 37. i 38. MRS 34- Financijsko izvještavanje za razdoblja tijekom godine) 
e) ostale objave koje propisuje MRS 34- Financijsko izvještavanje za razdoblja tijekom godine te
f) u bilješkama uz financijske izvještaje za tromjesečna razdoblja, osim gore navedenih informacija, objavljuju se i sljedeće informacije:
1. naziv, sjedište poduzetnika (adresa), pravni oblik poduzetnika, državu osnivanja, matični broj subjekta, osobni identifikacijski broj te, ako je primjenjivo, da je poduzetnik u likvidaciji, stečaju, skraćenom postupku prestanka ili izvanrednoj upravi
2. usvojene računovodstvene politike (samo naznaku je li došlo do promjene u odnosu na prethodno razdoblje)
3. ukupan iznos svih financijskih obveza, jamstava ili nepredviđenih izdataka koji nisu uključeni u bilancu, te naznaku prirode i oblika eventualno uspostavljenog stvarnog osiguranja koje je dano; sve obveze koje se odnose na mirovine poduzetnika unutar grupe ili društva povezana sudjelujućim interesom objavljuju se odvojeno
4. iznos i prirodu pojedinih stavki prihoda ili rashoda izuzetne veličine ili pojave
5. iznose koje poduzetnik duguje i koji dospijevaju nakon više od pet godina, kao i ukupna dugovanja poduzetnika pokrivena vrijednim osiguranjem koje je dao poduzetnik, uz naznaku vrste i oblika osiguranja
6. prosječan broj zaposlenih tijekom tekućeg razdoblja
7. ako je poduzetnik u poslovnoj godini sukladno propisima kapitalizirao trošak plaća djelomično ili u cijelosti, informaciju o iznosu ukupnog troška zaposlenih tijekom godine raščlanjenom na iznos koji je direktno teretio troškove razdoblja i iznos koji je kapitaliziran u vrijednost imovine tijekom razdoblja, na način da se za svaki dio posebno iskaže ukupni iznos neto plaća te iznos poreza, doprinosa iz plaća i doprinosa na plaće
8. ako su u bilanci priznata rezerviranja za odgođeni porez, stanja odgođenog poreza na kraju poslovne godine i kretanja tih stanja tijekom poslovne godine
9. naziv i sjedište svakog poduzetnika u kojem poduzetnik, bilo sam ili preko osobe koja djeluje u svoje ime ali za račun poduzetnika, drži sudjelujući udjel u kapitalu, iskazujući iznos kapitala koji se drži, iznos ukupnog kapitala i rezervi, i dobit ili gubitak posljednje poslovne godine predmetnog poduzetnika, a za koje su usvojeni godišnji financijski izvještaji; informacije u pogledu kapitala i rezervi i dobiti ili gubitka mogu se izostaviti u slučaju kada predmetni poduzetnik ne objavljuje svoju bilancu i nije pod kontrolom drugog poduzetnika
10. broj i nominalnu vrijednost, ili ako ne postoji nominalna vrijednost, knjigovodstvenu vrijednost dionica ili udjela upisanih tijekom poslovne godine u okviru odobrenog kapitala
11. postojanje bilo kakvih potvrda o sudjelovanju, konvertibilnih zadužnica, jamstava, opcija ili sličnih vrijednosnica ili prava, s naznakom njihovog broja i prava koja daju
12. naziv, sjedište te pravni oblik svakog poduzetnika u kojemu poduzetnik ima neograničenu odgovornost
13. naziv i sjedište poduzetnika koji sastavlja tromjesečni konsolidirani financijski izvještaj najveće grupe poduzetnika u kojoj poduzetnik sudjeluje kao kontrolirani član grupe
14. naziv i sjedište poduzetnika koji sastavlja tromjesečni konsolidirani financijski izvještaj najmanje grupe poduzetnika u kojoj poduzetnik sudjeluje kao kontrolirani član i koji je također uključen u grupu poduzetnika iz točke 13. 
15. mjesto na kojem je moguće dobiti primjerke tromjesečnih konsolidiranih financijskih izvještaja iz točaka 13. i 14., pod uvjetom da su dostupni
16. prirodu i poslovnu svrhu aranžmana poduzetnika koji nisu uključeni u bilancu i financijski utjecaj tih aranžmana na poduzetnika, pod uvjetom da su rizici ili koristi koji proizlaze iz takvih aranžmana materijalni i u mjeri u kojoj je objavljivanje takvih rizika ili koristi nužno za procjenu financijskog stanja poduzetnika
17. prirodu i financijski učinak značajnih događaja koji su nastupili nakon datuma bilance i nisu odraženi u računu dobiti i gubitka ili bilanci
Naziv izdavatelja:   PODRAVKA prehrambena industrija d.d., Ante Starčevića 32,  KOPRIVNICA
OIB:   18928523252
Izvještajno razdoblje:  01.01.2021. - 30.06.2021.
a)  Konsolidirani financijski izvještaji pripremljeni su u skladu s Međunarodnom standardima financijskog izvještavanja usvojenim od strane Europske Unije.
Financijski izvještaji su pripremljeni na načelu povijesnog troška osim gdje je drugačije navedeno.
Financijski izvještaji sastavljaju se uz primjenu temeljnih računovodstvenih pretpostavki neograničenog vremena poslovanja te zahtijevaju korištenje procjena i prosudbi kod primjene računovodstvenih politika.
Financijski izvještaji sastavljaju se dosljedno sa iskazanim usporednim informacijama.
Sve bitne računovodstvene politike koje se primjenjuju pri sastavljanju financijskih izvještaja objavljene su u revidiranim financijskim izvještajima.
Sažeti financijski izvještaji sastavljeni su sukladno Međunarodnom računovodstvenom standardu 34 - Financijsko izvještavanje za razdoblja tijekom godine. Sažeti financijski izvještaji ne sadrže sve podatke i objave koji su obvezni za godišnje financijske izvještaje te ih se treba čitati zajedno sa zadnje objavljenim godišnjim financijskim izvještajima koji su dostupni na internetskim stranicama Izdavatelja www.podravka.hr.
Objašnjenja poslovnih događaja koji su značajni za razumijevanje promjena u izvještaju o financijskom položaju i poslovnim rezultatima za izvještajno tromjesečno razdoblje Izdavatelja u odnosu na zadnju poslovnu godinu navedeni su u pdf dokumentu (Rezultati poslovanja za razdoblje 01.01.2021. - 30.06.2021.), koji su istovremeno s ovim dokumentom objavljeni na internetskim stranicama burze, HANFE i Izdavatelja. 
b) Bilješke uz konsolidirane financijske izvještaje priložene su u revidiranom financijskom izvještaju Grupe Podravka. Revidirani godišnji financijski izvještaji su dostupni na internetskoj stranici www.podravka.hr.
c) Iste računovodstvene politike i metode se primjenjuju prilikom sastavljanja financijskih izvještaja za tromjesečno izvještajno razdoblje kao i u posljednjim godišnjim financijskim izvještajima.
d) Grupa ne obavlja djelatnost sezonske prirode.
e) Ostale objave koje propisuje MRS 34 - Financijsko izvještavanje za razdoblja tijekom godine su:  
Imovina s pravom korištenja iskazana je unutar dugotrajne materijalne imovine prema vrsti imovine, dok se obveze po osnovi najma iskazuju unutar dugoročnih i kratkoročnih obveza. 
Kratkoročni dio rezerviranja iskazan je unutar pozicije odgođeno plaćanje troškova i prihod budućeg razdoblja i na 30.06.2021. iznosi 33.828 tisuća kuna (2020.: 32.171 tisuća kuna), dok se obveze za kamate po kreditima iskazuju unutar pozicije Ostale kratkoročne obveze te na 30.06.2021. iznose 730 tisuća kuna (2020.: 836 tisuća kuna).
Troškovi zaposlenika u razdoblju 01. - 06.2021. iznose 520.936 tisuća kuna (01. - 06.2020.: 516.319 tisuća kuna) od čega neto plaće iznose 293.506 tisuća kuna (01. - 06.2020.: 289.162 tisuće kuna),  porezi i doprinosi iz plaća iznose 102.315 tisuću kuna (01. - 06.2020.: 107.609 tisuća kuna), doprinosi na plaće iznose 55.318 tisuća kuna (01. - 06.2020.: 56.800 tisuća kuna), dok ostali troškovi zaposlenika iznose 69.797 tisuća kuna (01. - 06.2020.: 62.748 tisuća kuna).
Tromjesečni konsolidirani financijski izvještaji su konsolidirani financijski izvještaji krajnje matice, a dostupni su na internetskim stranicama Izdavatelja www.podravka.hr. 
f) U bilješkama uz financijske izvještaje za tromjesečna razdoblja, osim gore navedenih informacija, objavljuju se i sljedeće informacije:	
1.													
Naziv izdavatelja: PODRAVKA prehrambena industrija d.d., Ante Starčevića 32,  KOPRIVNICA
Pravni oblik: dioničko društvo
Država osnivanja: Republika Hrvatska
MBS: 010006549
OIB: 18928523252
2. Tijekom 2021. godine računovodstvene politike nisu se mijenjale.
3.  Grupa ima potencijalne obveze po danim garancijama i jamstvima koje nisu priznate u konsolidiranom izvještaju o financijskom položaju. Na dan 30.06.2021. dane garancije i jamstva iznose 29.732 tisuće kuna (2020.: 28.433 tisuće kuna).  Prema procijeni Uprave Grupe na dan 30.06.2021. ne postoji značajna vjerojatnost nastanka navedenih obveza za Grupu.
4. Grupa je u razdoblju 01. - 06.2021. imala pozitivan utjecaj povoljnog kretanja tečajnih razlika po kupcima i dobavljačima te kamatama po kupcima u iznosu od 8.699 tisuća kuna iskazanih u okviru pozicije ostali poslovni prihodi (izvan grupe) (01. - 06.2020.: negativan utjecaj 16.977 tisuća kuna unutar pozicije ostali poslovni rashodi).
Grupa je u razdoblju 01. - 06.2021. ostvarila dobitke od prodaje imovine namijenjene prodaji u iznosu od 2.491 tisuća kuna (01. - 06.2020.: 0 tisuća kuna) te dobitke od prodaje i rashoda materijalne i nematerijalne imovine u iznosu od 494 tisuća kuna (01. - 06.2020.: 555 tisuće kuna) iskazane u okviru pozicije ostali poslovni prihodi (izvan grupe).
5. Dugovanja Grupe koja dospijevaju nakon više od 5 godina odnose se na obveze po najmu u iznosu od 18.037 tisuća kuna (2020.: 19.351 tisuća kuna).
Građevinski objekti, zemljište i oprema Grupe neto knjigovodstvene vrijednosti 692.286 tisuća kuna (2020.: 712.307 tisuća kuna) založeni su kao garancija za kreditne obveze Grupe.
6. Prosječan broj zaposlenih Grupe u razdoblju 01. - 06.2021. godine iznosi 6.670 zaposlenika (01. - 06.2020.: 6.716 zaposlenika).					
7. U razdoblju 01. - 06.2021. Grupa je od ukupnog troška plaća u svrhu vlastitog razvoja kapitalizirala 257 tisuća kuna troška ljudskog rada (01. - 06.2020.: 0 tisuća kuna) od čega neto plaće iznose 170 tisuća kuna (01. - 06.2020.: 0 tisuća kuna),  doprinosi iz plaća iznose 45 tisuća kuna (01. - 06.2020.: 0 tisuća kuna), doprinosi na plaće iznose 31 tisuću kuna (01. - 06.2020.: 0 tisuća kuna), a porez iznosi 11 tisuća kuna (01. - 06.2020.: 0 tisuća kuna).
8. Stanje odgođene porezne imovine na 30.06.2021. iznosi 131.314 tisuća kuna (2020.: 141.411 tisuća kuna). Tijekom 2021. godine odgođena porezna imovina smanjena je za 10.097 tisuća kuna (tijekom 2020.: smanjenje za 7.654 tisuće kuna) što se najvećim dijelom odnosi na raspuštanje porezne olakšice za ulaganje u iznosu 11.802 tisuće kuna, te povećanje odgođene porezne imovine s osnove zaliha u iznosu od 1.330 tisuća kuna.
Stanje odgođene porezne obveze na dan 30.06.2021. iznosi 38.980 tisuća kuna (2020.: 39.034 tisuće kuna).
Za detalje vidjeti bilješku 15 uz revidirane financijske izvještaje.
9. Grupa nema sudjelujućih interesa.										
10. Grupa ima upisani temeljni kapital koji se sastoji od 7.120.003 dionica nominalne vrijednosti 220,00 kuna. Tijekom 2021. godine nije bilo promjene u upisanom temeljnom kapitalu.
11. Grupa dodjeljuje opcije na kupnju dionica Podravke d.d. rukovodstvu. Cijena iskorištenja odobrene opcije jednaka je prosječnoj ponderiranoj cijeni dionice Podravke d.d. ostvarenoj na Zagrebačkoj burzi u godini u kojoj je opcija dodijeljena. Na dan 30.06.2021. broj dodijeljenih opcija je 243.167 (2020: 232.167).
12. Grupa nema udjela u društvima s neograničenom odgovornosti.							
13., 14. i 15. Izdavatelj je najveća Grupa i nije kontrolirani član niti jedne grupe. Podravka prehrambena industrija d.d., Ante Starčevića 32, Koprivnica sastavlja tromjesečne konsolidirane financijske izvještaje najveće Grupe, a dostupni su na internetskim stranicama Izdavatelja.
16. Grupa nema materijalnih aranžmana sa društvima koja nisu uključena u nerevidirane konsolidirane financijske izvještaje na dan 30.06.2021.	
17. Nema značajnih događaja koji su nastupili nakon datuma bilance i nisu odraženi u računu dobiti i gubitka ili bilanci.
Detaljnije informacije o financijskim izvještajima i utjecaju COVID-19 na poslovanje Grupe Podravka dostupne su u PDF dokumentu "Rezultati poslovanja Grupe Podravka za razdoblje 01. - 06.2021. godine - nerevidirano" koji je istovremeno s ovim dokumentom objavljen na internetskim stranicama HANFE, Zagrebačke burze i Izdavatelja.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</si>
</sst>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6"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b/>
      <sz val="9"/>
      <color indexed="62"/>
      <name val="Arial"/>
      <family val="2"/>
      <charset val="238"/>
    </font>
    <font>
      <sz val="9"/>
      <color indexed="62"/>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sz val="11"/>
      <color theme="0"/>
      <name val="Calibri"/>
      <family val="2"/>
      <charset val="238"/>
      <scheme val="minor"/>
    </font>
    <font>
      <b/>
      <sz val="8"/>
      <color theme="0"/>
      <name val="Arial"/>
      <family val="2"/>
      <charset val="238"/>
    </font>
    <font>
      <sz val="11"/>
      <color rgb="FFFF000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9">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9"/>
      </left>
      <right style="thin">
        <color indexed="64"/>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2" fillId="0" borderId="0"/>
  </cellStyleXfs>
  <cellXfs count="309">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8" fillId="0" borderId="30" xfId="0" applyNumberFormat="1" applyFont="1" applyFill="1" applyBorder="1" applyAlignment="1" applyProtection="1">
      <alignment horizontal="center" vertical="center"/>
    </xf>
    <xf numFmtId="165" fontId="18" fillId="9" borderId="30" xfId="0" applyNumberFormat="1" applyFont="1" applyFill="1" applyBorder="1" applyAlignment="1" applyProtection="1">
      <alignment horizontal="center" vertical="center"/>
    </xf>
    <xf numFmtId="165" fontId="18" fillId="9" borderId="31"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33" xfId="0" applyFont="1" applyFill="1" applyBorder="1" applyAlignment="1" applyProtection="1">
      <alignment horizontal="center" vertical="center" wrapText="1"/>
    </xf>
    <xf numFmtId="0" fontId="18" fillId="3" borderId="33" xfId="0" applyFont="1" applyFill="1" applyBorder="1" applyAlignment="1" applyProtection="1">
      <alignment horizontal="center" vertical="center"/>
    </xf>
    <xf numFmtId="3" fontId="18" fillId="3" borderId="33" xfId="0" applyNumberFormat="1"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xf>
    <xf numFmtId="164" fontId="4" fillId="9" borderId="33" xfId="0" applyNumberFormat="1" applyFont="1" applyFill="1" applyBorder="1" applyAlignment="1" applyProtection="1">
      <alignment horizontal="center" vertical="center"/>
    </xf>
    <xf numFmtId="0" fontId="11" fillId="0" borderId="0" xfId="3" applyProtection="1"/>
    <xf numFmtId="0" fontId="11" fillId="0" borderId="0" xfId="3" applyAlignment="1" applyProtection="1">
      <alignment wrapText="1"/>
    </xf>
    <xf numFmtId="0" fontId="4" fillId="3" borderId="16" xfId="3" applyFont="1" applyFill="1" applyBorder="1" applyAlignment="1" applyProtection="1">
      <alignment horizontal="center" vertical="center" wrapText="1"/>
    </xf>
    <xf numFmtId="0" fontId="18" fillId="3" borderId="15" xfId="3"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13" xfId="0" applyNumberFormat="1" applyFont="1" applyFill="1" applyBorder="1" applyAlignment="1" applyProtection="1">
      <alignment horizontal="center" vertical="center"/>
    </xf>
    <xf numFmtId="3" fontId="5" fillId="0" borderId="33" xfId="0" applyNumberFormat="1" applyFont="1" applyFill="1" applyBorder="1" applyAlignment="1" applyProtection="1">
      <alignment horizontal="right" vertical="center" shrinkToFit="1"/>
      <protection locked="0"/>
    </xf>
    <xf numFmtId="3" fontId="24" fillId="9" borderId="33"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8" fillId="3" borderId="16" xfId="3" applyNumberFormat="1" applyFont="1" applyFill="1" applyBorder="1" applyAlignment="1" applyProtection="1">
      <alignment horizontal="center" vertical="center" wrapText="1"/>
    </xf>
    <xf numFmtId="3" fontId="18" fillId="3" borderId="15" xfId="3" applyNumberFormat="1" applyFont="1" applyFill="1" applyBorder="1" applyAlignment="1" applyProtection="1">
      <alignment horizontal="center" vertical="center" wrapText="1"/>
    </xf>
    <xf numFmtId="3" fontId="11" fillId="0" borderId="0" xfId="3" applyNumberFormat="1" applyAlignment="1" applyProtection="1">
      <alignment wrapText="1"/>
    </xf>
    <xf numFmtId="3" fontId="5" fillId="0" borderId="22" xfId="0" applyNumberFormat="1" applyFont="1" applyFill="1" applyBorder="1" applyAlignment="1" applyProtection="1">
      <alignment vertical="center"/>
      <protection locked="0"/>
    </xf>
    <xf numFmtId="3" fontId="5" fillId="0" borderId="13" xfId="0" applyNumberFormat="1" applyFont="1" applyFill="1" applyBorder="1" applyAlignment="1" applyProtection="1">
      <alignment vertical="center"/>
      <protection locked="0"/>
    </xf>
    <xf numFmtId="3" fontId="17" fillId="10" borderId="14"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27"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9" fillId="3" borderId="12" xfId="0" applyNumberFormat="1" applyFont="1" applyFill="1" applyBorder="1" applyAlignment="1" applyProtection="1">
      <alignment horizontal="center" vertical="center"/>
    </xf>
    <xf numFmtId="3" fontId="3" fillId="0" borderId="30" xfId="0" applyNumberFormat="1" applyFont="1" applyFill="1" applyBorder="1" applyAlignment="1" applyProtection="1">
      <alignment vertical="center" shrinkToFit="1"/>
      <protection locked="0"/>
    </xf>
    <xf numFmtId="3" fontId="23" fillId="9" borderId="30" xfId="0" applyNumberFormat="1" applyFont="1" applyFill="1" applyBorder="1" applyAlignment="1" applyProtection="1">
      <alignment vertical="center" shrinkToFit="1"/>
    </xf>
    <xf numFmtId="3" fontId="3" fillId="8" borderId="30" xfId="0" applyNumberFormat="1" applyFont="1" applyFill="1" applyBorder="1" applyAlignment="1" applyProtection="1">
      <alignment vertical="center" shrinkToFit="1"/>
    </xf>
    <xf numFmtId="3" fontId="23" fillId="9" borderId="31" xfId="0" applyNumberFormat="1" applyFont="1" applyFill="1" applyBorder="1" applyAlignment="1" applyProtection="1">
      <alignment vertical="center" shrinkToFit="1"/>
    </xf>
    <xf numFmtId="3" fontId="23" fillId="0" borderId="30" xfId="0" applyNumberFormat="1" applyFont="1" applyFill="1" applyBorder="1" applyAlignment="1" applyProtection="1">
      <alignment vertical="center" shrinkToFit="1"/>
    </xf>
    <xf numFmtId="3" fontId="23" fillId="0" borderId="31" xfId="0" applyNumberFormat="1" applyFont="1" applyFill="1" applyBorder="1" applyAlignment="1" applyProtection="1">
      <alignment vertical="center" shrinkToFit="1"/>
    </xf>
    <xf numFmtId="0" fontId="26" fillId="11" borderId="1" xfId="4" applyFont="1" applyFill="1" applyBorder="1"/>
    <xf numFmtId="0" fontId="1" fillId="11" borderId="21" xfId="4" applyFill="1" applyBorder="1"/>
    <xf numFmtId="0" fontId="1" fillId="0" borderId="0" xfId="4"/>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37" xfId="4" applyFont="1" applyFill="1" applyBorder="1" applyAlignment="1">
      <alignment vertical="center"/>
    </xf>
    <xf numFmtId="0" fontId="31" fillId="0" borderId="0" xfId="4" applyFont="1" applyFill="1"/>
    <xf numFmtId="0" fontId="4" fillId="11" borderId="34"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35"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38"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35" xfId="4" applyFill="1" applyBorder="1"/>
    <xf numFmtId="0" fontId="29" fillId="11" borderId="34" xfId="4" applyFont="1" applyFill="1" applyBorder="1" applyAlignment="1">
      <alignment wrapText="1"/>
    </xf>
    <xf numFmtId="0" fontId="29" fillId="11" borderId="35" xfId="4" applyFont="1" applyFill="1" applyBorder="1" applyAlignment="1">
      <alignment wrapText="1"/>
    </xf>
    <xf numFmtId="0" fontId="29" fillId="11" borderId="34" xfId="4" applyFont="1" applyFill="1" applyBorder="1"/>
    <xf numFmtId="0" fontId="29" fillId="11" borderId="0" xfId="4" applyFont="1" applyFill="1" applyBorder="1"/>
    <xf numFmtId="0" fontId="29" fillId="11" borderId="0" xfId="4" applyFont="1" applyFill="1" applyBorder="1" applyAlignment="1">
      <alignment wrapText="1"/>
    </xf>
    <xf numFmtId="0" fontId="29" fillId="11" borderId="35" xfId="4" applyFont="1" applyFill="1" applyBorder="1"/>
    <xf numFmtId="0" fontId="5" fillId="11" borderId="0" xfId="4" applyFont="1" applyFill="1" applyBorder="1" applyAlignment="1">
      <alignment horizontal="right" vertical="center" wrapText="1"/>
    </xf>
    <xf numFmtId="0" fontId="30" fillId="11" borderId="35" xfId="4" applyFont="1" applyFill="1" applyBorder="1" applyAlignment="1">
      <alignment vertical="center"/>
    </xf>
    <xf numFmtId="0" fontId="5" fillId="11" borderId="34" xfId="4" applyFont="1" applyFill="1" applyBorder="1" applyAlignment="1">
      <alignment horizontal="right" vertical="center" wrapText="1"/>
    </xf>
    <xf numFmtId="0" fontId="30" fillId="11" borderId="0" xfId="4" applyFont="1" applyFill="1" applyBorder="1" applyAlignment="1">
      <alignment vertical="center"/>
    </xf>
    <xf numFmtId="0" fontId="29" fillId="11" borderId="0" xfId="4" applyFont="1" applyFill="1" applyBorder="1" applyAlignment="1">
      <alignment vertical="top"/>
    </xf>
    <xf numFmtId="0" fontId="4" fillId="12" borderId="38"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9" fillId="11" borderId="0" xfId="4" applyFont="1" applyFill="1" applyBorder="1" applyAlignment="1">
      <alignment vertical="center"/>
    </xf>
    <xf numFmtId="0" fontId="29" fillId="11" borderId="35" xfId="4" applyFont="1" applyFill="1" applyBorder="1" applyAlignment="1">
      <alignment vertical="center"/>
    </xf>
    <xf numFmtId="0" fontId="29" fillId="11" borderId="0" xfId="4" applyFont="1" applyFill="1" applyBorder="1" applyAlignment="1"/>
    <xf numFmtId="0" fontId="32" fillId="11" borderId="0" xfId="4" applyFont="1" applyFill="1" applyBorder="1" applyAlignment="1">
      <alignment vertical="center"/>
    </xf>
    <xf numFmtId="0" fontId="32" fillId="11" borderId="35" xfId="4" applyFont="1" applyFill="1" applyBorder="1" applyAlignment="1">
      <alignment vertical="center"/>
    </xf>
    <xf numFmtId="0" fontId="4" fillId="11" borderId="0" xfId="4" applyFont="1" applyFill="1" applyBorder="1" applyAlignment="1">
      <alignment horizontal="center" vertical="center"/>
    </xf>
    <xf numFmtId="0" fontId="5" fillId="11" borderId="35" xfId="4" applyFont="1" applyFill="1" applyBorder="1" applyAlignment="1">
      <alignment horizontal="center" vertical="center"/>
    </xf>
    <xf numFmtId="0" fontId="29" fillId="11" borderId="0" xfId="4" applyFont="1" applyFill="1" applyBorder="1" applyAlignment="1">
      <alignment vertical="top" wrapText="1"/>
    </xf>
    <xf numFmtId="0" fontId="29" fillId="11" borderId="34" xfId="4" applyFont="1" applyFill="1" applyBorder="1" applyAlignment="1">
      <alignment vertical="top"/>
    </xf>
    <xf numFmtId="0" fontId="32" fillId="11" borderId="35" xfId="4" applyFont="1" applyFill="1" applyBorder="1"/>
    <xf numFmtId="0" fontId="1" fillId="11" borderId="3" xfId="4" applyFill="1" applyBorder="1"/>
    <xf numFmtId="0" fontId="1" fillId="11" borderId="2" xfId="4" applyFill="1" applyBorder="1"/>
    <xf numFmtId="0" fontId="1" fillId="11" borderId="36" xfId="4" applyFill="1" applyBorder="1"/>
    <xf numFmtId="49" fontId="4" fillId="12" borderId="38" xfId="4" applyNumberFormat="1" applyFont="1" applyFill="1" applyBorder="1" applyAlignment="1" applyProtection="1">
      <alignment horizontal="center" vertical="center"/>
      <protection locked="0"/>
    </xf>
    <xf numFmtId="164" fontId="4" fillId="11" borderId="33" xfId="0" applyNumberFormat="1" applyFont="1" applyFill="1" applyBorder="1" applyAlignment="1" applyProtection="1">
      <alignment horizontal="center" vertical="center"/>
    </xf>
    <xf numFmtId="3" fontId="5" fillId="11" borderId="33" xfId="0" applyNumberFormat="1" applyFont="1" applyFill="1" applyBorder="1" applyAlignment="1" applyProtection="1">
      <alignment horizontal="right" vertical="center" shrinkToFit="1"/>
      <protection locked="0"/>
    </xf>
    <xf numFmtId="0" fontId="33" fillId="0" borderId="0" xfId="4" applyFont="1"/>
    <xf numFmtId="0" fontId="33" fillId="0" borderId="0" xfId="4" applyFont="1" applyFill="1"/>
    <xf numFmtId="0" fontId="31" fillId="0" borderId="0" xfId="4" applyFont="1"/>
    <xf numFmtId="0" fontId="31" fillId="15" borderId="0" xfId="4" applyFont="1" applyFill="1"/>
    <xf numFmtId="0" fontId="33" fillId="15" borderId="0" xfId="4" applyFont="1" applyFill="1"/>
    <xf numFmtId="3" fontId="5" fillId="9" borderId="33" xfId="0" applyNumberFormat="1" applyFont="1" applyFill="1" applyBorder="1" applyAlignment="1" applyProtection="1">
      <alignment horizontal="right" vertical="center" shrinkToFit="1"/>
    </xf>
    <xf numFmtId="3" fontId="2" fillId="0" borderId="0" xfId="5" applyNumberFormat="1" applyProtection="1"/>
    <xf numFmtId="0" fontId="2" fillId="0" borderId="0" xfId="5" applyProtection="1"/>
    <xf numFmtId="3" fontId="18" fillId="3" borderId="33" xfId="5" applyNumberFormat="1" applyFont="1" applyFill="1" applyBorder="1" applyAlignment="1" applyProtection="1">
      <alignment horizontal="center" vertical="center" wrapText="1"/>
    </xf>
    <xf numFmtId="0" fontId="18" fillId="3" borderId="33" xfId="5" applyFont="1" applyFill="1" applyBorder="1" applyAlignment="1" applyProtection="1">
      <alignment horizontal="center" vertical="center"/>
    </xf>
    <xf numFmtId="3" fontId="17" fillId="10" borderId="33" xfId="5" applyNumberFormat="1" applyFont="1" applyFill="1" applyBorder="1" applyAlignment="1" applyProtection="1">
      <alignment horizontal="right" vertical="center" shrinkToFit="1"/>
    </xf>
    <xf numFmtId="3" fontId="5" fillId="0" borderId="33" xfId="5" applyNumberFormat="1" applyFont="1" applyFill="1" applyBorder="1" applyAlignment="1" applyProtection="1">
      <alignment horizontal="right" vertical="center" shrinkToFit="1"/>
      <protection locked="0"/>
    </xf>
    <xf numFmtId="3" fontId="17" fillId="0" borderId="33" xfId="5" applyNumberFormat="1" applyFont="1" applyFill="1" applyBorder="1" applyAlignment="1" applyProtection="1">
      <alignment horizontal="right" vertical="center" shrinkToFit="1"/>
      <protection locked="0"/>
    </xf>
    <xf numFmtId="3" fontId="17" fillId="10" borderId="33" xfId="5" applyNumberFormat="1" applyFont="1" applyFill="1" applyBorder="1" applyAlignment="1" applyProtection="1">
      <alignment vertical="center"/>
    </xf>
    <xf numFmtId="3" fontId="5" fillId="0" borderId="33" xfId="5" applyNumberFormat="1" applyFont="1" applyFill="1" applyBorder="1" applyAlignment="1" applyProtection="1">
      <alignment vertical="center"/>
      <protection locked="0"/>
    </xf>
    <xf numFmtId="164" fontId="4" fillId="9" borderId="13" xfId="0" applyNumberFormat="1" applyFont="1" applyFill="1" applyBorder="1" applyAlignment="1" applyProtection="1">
      <alignment horizontal="center" vertical="center"/>
    </xf>
    <xf numFmtId="164" fontId="4" fillId="9" borderId="14" xfId="0" applyNumberFormat="1" applyFont="1" applyFill="1" applyBorder="1" applyAlignment="1" applyProtection="1">
      <alignment horizontal="center" vertical="center"/>
    </xf>
    <xf numFmtId="164" fontId="4" fillId="0" borderId="14" xfId="0" applyNumberFormat="1" applyFont="1" applyFill="1" applyBorder="1" applyAlignment="1" applyProtection="1">
      <alignment horizontal="center" vertical="center"/>
    </xf>
    <xf numFmtId="3" fontId="5" fillId="9" borderId="13" xfId="0" applyNumberFormat="1" applyFont="1" applyFill="1" applyBorder="1" applyAlignment="1" applyProtection="1">
      <alignment vertical="center"/>
      <protection locked="0"/>
    </xf>
    <xf numFmtId="3" fontId="17" fillId="9" borderId="13" xfId="0" applyNumberFormat="1" applyFont="1" applyFill="1" applyBorder="1" applyAlignment="1" applyProtection="1">
      <alignment vertical="center"/>
    </xf>
    <xf numFmtId="3" fontId="17" fillId="9" borderId="14" xfId="0" applyNumberFormat="1" applyFont="1" applyFill="1" applyBorder="1" applyAlignment="1" applyProtection="1">
      <alignment vertical="center"/>
    </xf>
    <xf numFmtId="3" fontId="17" fillId="0" borderId="14" xfId="0" applyNumberFormat="1" applyFont="1" applyFill="1" applyBorder="1" applyAlignment="1" applyProtection="1">
      <alignment vertical="center"/>
    </xf>
    <xf numFmtId="0" fontId="4" fillId="3" borderId="33" xfId="3" applyFont="1" applyFill="1" applyBorder="1" applyAlignment="1" applyProtection="1">
      <alignment horizontal="center" vertical="center" wrapText="1"/>
    </xf>
    <xf numFmtId="3" fontId="18" fillId="3" borderId="33" xfId="3" applyNumberFormat="1"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164" fontId="4" fillId="0" borderId="33" xfId="0" applyNumberFormat="1" applyFont="1" applyFill="1" applyBorder="1" applyAlignment="1" applyProtection="1">
      <alignment horizontal="center" vertical="center" wrapText="1"/>
    </xf>
    <xf numFmtId="3" fontId="5" fillId="0" borderId="33" xfId="0" applyNumberFormat="1" applyFont="1" applyFill="1" applyBorder="1" applyAlignment="1" applyProtection="1">
      <alignment horizontal="right" vertical="center" wrapText="1"/>
      <protection locked="0"/>
    </xf>
    <xf numFmtId="164" fontId="4" fillId="10" borderId="33" xfId="0" applyNumberFormat="1" applyFont="1" applyFill="1" applyBorder="1" applyAlignment="1" applyProtection="1">
      <alignment horizontal="center" vertical="center" wrapText="1"/>
    </xf>
    <xf numFmtId="3" fontId="17" fillId="10" borderId="33" xfId="0" applyNumberFormat="1" applyFont="1" applyFill="1" applyBorder="1" applyAlignment="1" applyProtection="1">
      <alignment horizontal="right" vertical="center" wrapText="1"/>
    </xf>
    <xf numFmtId="3" fontId="5" fillId="0" borderId="33" xfId="0" applyNumberFormat="1" applyFont="1" applyFill="1" applyBorder="1" applyAlignment="1" applyProtection="1">
      <alignment vertical="center" wrapText="1"/>
      <protection locked="0"/>
    </xf>
    <xf numFmtId="3" fontId="17" fillId="10" borderId="33" xfId="0" applyNumberFormat="1" applyFont="1" applyFill="1" applyBorder="1" applyAlignment="1" applyProtection="1">
      <alignment vertical="center" wrapText="1"/>
    </xf>
    <xf numFmtId="3" fontId="5" fillId="9" borderId="33" xfId="0" applyNumberFormat="1" applyFont="1" applyFill="1" applyBorder="1" applyAlignment="1" applyProtection="1">
      <alignment vertical="center"/>
    </xf>
    <xf numFmtId="3" fontId="34" fillId="3" borderId="27" xfId="0" applyNumberFormat="1" applyFont="1" applyFill="1" applyBorder="1" applyAlignment="1" applyProtection="1">
      <alignment horizontal="center" vertical="center" wrapText="1"/>
    </xf>
    <xf numFmtId="3" fontId="17" fillId="10" borderId="33" xfId="5" applyNumberFormat="1" applyFont="1" applyFill="1" applyBorder="1" applyAlignment="1" applyProtection="1">
      <alignment horizontal="right" vertical="center" shrinkToFit="1"/>
      <protection locked="0"/>
    </xf>
    <xf numFmtId="0" fontId="4" fillId="12" borderId="36" xfId="4" applyFont="1" applyFill="1" applyBorder="1" applyAlignment="1" applyProtection="1">
      <alignment horizontal="center" vertical="center"/>
      <protection locked="0"/>
    </xf>
    <xf numFmtId="0" fontId="0" fillId="0" borderId="0" xfId="0" applyAlignment="1">
      <alignment horizontal="justify"/>
    </xf>
    <xf numFmtId="0" fontId="25" fillId="11" borderId="20" xfId="4" applyFont="1" applyFill="1" applyBorder="1" applyAlignment="1">
      <alignment vertical="center"/>
    </xf>
    <xf numFmtId="0" fontId="25" fillId="11" borderId="1" xfId="4" applyFont="1" applyFill="1" applyBorder="1" applyAlignment="1">
      <alignment vertical="center"/>
    </xf>
    <xf numFmtId="0" fontId="28" fillId="11" borderId="34" xfId="4" applyFont="1" applyFill="1" applyBorder="1" applyAlignment="1">
      <alignment horizontal="center" vertical="center"/>
    </xf>
    <xf numFmtId="0" fontId="28" fillId="11" borderId="0" xfId="4" applyFont="1" applyFill="1" applyBorder="1" applyAlignment="1">
      <alignment horizontal="center" vertical="center"/>
    </xf>
    <xf numFmtId="0" fontId="28" fillId="11" borderId="35" xfId="4" applyFont="1" applyFill="1" applyBorder="1" applyAlignment="1">
      <alignment horizontal="center" vertical="center"/>
    </xf>
    <xf numFmtId="0" fontId="4" fillId="11" borderId="34"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36" xfId="4" applyNumberFormat="1" applyFont="1" applyFill="1" applyBorder="1" applyAlignment="1" applyProtection="1">
      <alignment horizontal="center" vertical="center"/>
      <protection locked="0"/>
    </xf>
    <xf numFmtId="0" fontId="4" fillId="0" borderId="34"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35" xfId="4" applyFont="1" applyFill="1" applyBorder="1" applyAlignment="1">
      <alignment horizontal="center" vertical="center" wrapText="1"/>
    </xf>
    <xf numFmtId="0" fontId="5" fillId="11" borderId="34" xfId="4" applyFont="1" applyFill="1" applyBorder="1" applyAlignment="1">
      <alignment horizontal="right" vertical="center" wrapText="1"/>
    </xf>
    <xf numFmtId="0" fontId="5" fillId="11" borderId="35" xfId="4" applyFont="1" applyFill="1" applyBorder="1" applyAlignment="1">
      <alignment horizontal="right" vertical="center" wrapText="1"/>
    </xf>
    <xf numFmtId="49" fontId="4" fillId="12" borderId="3" xfId="4" applyNumberFormat="1" applyFont="1" applyFill="1" applyBorder="1" applyAlignment="1" applyProtection="1">
      <alignment horizontal="center" vertical="center"/>
      <protection locked="0"/>
    </xf>
    <xf numFmtId="49" fontId="4" fillId="12" borderId="36" xfId="4" applyNumberFormat="1" applyFont="1" applyFill="1" applyBorder="1" applyAlignment="1" applyProtection="1">
      <alignment horizontal="center" vertical="center"/>
      <protection locked="0"/>
    </xf>
    <xf numFmtId="0" fontId="29" fillId="11" borderId="34" xfId="4" applyFont="1" applyFill="1" applyBorder="1" applyAlignment="1">
      <alignment wrapText="1"/>
    </xf>
    <xf numFmtId="0" fontId="29" fillId="11" borderId="0" xfId="4" applyFont="1" applyFill="1" applyBorder="1" applyAlignment="1">
      <alignment wrapText="1"/>
    </xf>
    <xf numFmtId="0" fontId="29" fillId="11" borderId="0" xfId="4" applyFont="1" applyFill="1" applyBorder="1"/>
    <xf numFmtId="0" fontId="27" fillId="11" borderId="34" xfId="4" applyFont="1" applyFill="1" applyBorder="1" applyAlignment="1">
      <alignment horizontal="center" vertical="center" wrapText="1"/>
    </xf>
    <xf numFmtId="0" fontId="27" fillId="11" borderId="0" xfId="4" applyFont="1" applyFill="1" applyBorder="1" applyAlignment="1">
      <alignment horizontal="center" vertical="center" wrapText="1"/>
    </xf>
    <xf numFmtId="0" fontId="5" fillId="11" borderId="34" xfId="4" applyFont="1" applyFill="1" applyBorder="1" applyAlignment="1">
      <alignment horizontal="right" vertical="center"/>
    </xf>
    <xf numFmtId="0" fontId="5" fillId="11" borderId="35" xfId="4" applyFont="1" applyFill="1" applyBorder="1" applyAlignment="1">
      <alignment horizontal="right" vertical="center"/>
    </xf>
    <xf numFmtId="0" fontId="5" fillId="11" borderId="0" xfId="4" applyFont="1" applyFill="1" applyBorder="1" applyAlignment="1">
      <alignment horizontal="right" vertical="center" wrapText="1"/>
    </xf>
    <xf numFmtId="0" fontId="4" fillId="12" borderId="3" xfId="4" applyFont="1" applyFill="1" applyBorder="1" applyAlignment="1" applyProtection="1">
      <alignment horizontal="center" vertical="center"/>
      <protection locked="0"/>
    </xf>
    <xf numFmtId="0" fontId="4" fillId="12" borderId="36" xfId="4" applyFont="1" applyFill="1" applyBorder="1" applyAlignment="1" applyProtection="1">
      <alignment horizontal="center" vertical="center"/>
      <protection locked="0"/>
    </xf>
    <xf numFmtId="0" fontId="29" fillId="11" borderId="34" xfId="4" applyFont="1" applyFill="1" applyBorder="1" applyAlignment="1">
      <alignment vertical="center" wrapText="1"/>
    </xf>
    <xf numFmtId="0" fontId="29" fillId="11" borderId="0" xfId="4" applyFont="1" applyFill="1" applyBorder="1" applyAlignment="1">
      <alignment vertical="center" wrapText="1"/>
    </xf>
    <xf numFmtId="0" fontId="5" fillId="11" borderId="0" xfId="4" applyFont="1" applyFill="1" applyBorder="1" applyAlignment="1">
      <alignment horizontal="right" vertical="center"/>
    </xf>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36" xfId="4" applyFont="1" applyFill="1" applyBorder="1" applyAlignment="1" applyProtection="1">
      <alignment vertical="center"/>
      <protection locked="0"/>
    </xf>
    <xf numFmtId="0" fontId="30" fillId="11" borderId="34" xfId="4" applyFont="1" applyFill="1" applyBorder="1" applyAlignment="1">
      <alignment vertical="center"/>
    </xf>
    <xf numFmtId="0" fontId="30" fillId="11" borderId="0" xfId="4" applyFont="1" applyFill="1" applyBorder="1" applyAlignment="1">
      <alignment vertical="center"/>
    </xf>
    <xf numFmtId="0" fontId="18" fillId="12" borderId="3" xfId="4" applyFont="1" applyFill="1" applyBorder="1" applyAlignment="1" applyProtection="1">
      <alignment horizontal="center" vertical="center"/>
      <protection locked="0"/>
    </xf>
    <xf numFmtId="0" fontId="18" fillId="12" borderId="36" xfId="4" applyFont="1" applyFill="1" applyBorder="1" applyAlignment="1" applyProtection="1">
      <alignment horizontal="center" vertical="center"/>
      <protection locked="0"/>
    </xf>
    <xf numFmtId="0" fontId="5" fillId="11" borderId="0" xfId="4" applyFont="1" applyFill="1" applyBorder="1" applyAlignment="1">
      <alignment vertical="center"/>
    </xf>
    <xf numFmtId="0" fontId="29" fillId="12" borderId="3" xfId="4" applyFont="1" applyFill="1" applyBorder="1" applyProtection="1">
      <protection locked="0"/>
    </xf>
    <xf numFmtId="0" fontId="29" fillId="12" borderId="2" xfId="4" applyFont="1" applyFill="1" applyBorder="1" applyProtection="1">
      <protection locked="0"/>
    </xf>
    <xf numFmtId="0" fontId="29" fillId="12" borderId="36" xfId="4" applyFont="1" applyFill="1" applyBorder="1" applyProtection="1">
      <protection locked="0"/>
    </xf>
    <xf numFmtId="0" fontId="5" fillId="11" borderId="34" xfId="4" applyFont="1" applyFill="1" applyBorder="1" applyAlignment="1">
      <alignment horizontal="center" vertical="center"/>
    </xf>
    <xf numFmtId="0" fontId="5" fillId="11" borderId="0" xfId="4" applyFont="1" applyFill="1" applyBorder="1" applyAlignment="1">
      <alignment horizontal="center" vertical="center"/>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36" xfId="4" applyFont="1" applyFill="1" applyBorder="1" applyAlignment="1" applyProtection="1">
      <alignment horizontal="right" vertical="center"/>
      <protection locked="0"/>
    </xf>
    <xf numFmtId="0" fontId="29" fillId="11" borderId="0" xfId="4" applyFont="1" applyFill="1" applyBorder="1" applyAlignment="1">
      <alignment vertical="top" wrapText="1"/>
    </xf>
    <xf numFmtId="0" fontId="29" fillId="11" borderId="0" xfId="4" applyFont="1" applyFill="1" applyBorder="1" applyAlignment="1">
      <alignment vertical="top"/>
    </xf>
    <xf numFmtId="0" fontId="29" fillId="11" borderId="0" xfId="4" applyFont="1" applyFill="1" applyBorder="1" applyProtection="1">
      <protection locked="0"/>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36" xfId="4" applyNumberFormat="1" applyFont="1" applyFill="1" applyBorder="1" applyAlignment="1" applyProtection="1">
      <alignment vertical="center"/>
      <protection locked="0"/>
    </xf>
    <xf numFmtId="0" fontId="5" fillId="11" borderId="35" xfId="4" applyFont="1" applyFill="1" applyBorder="1" applyAlignment="1">
      <alignment horizontal="center" vertical="center"/>
    </xf>
    <xf numFmtId="0" fontId="5" fillId="11" borderId="34" xfId="4" applyFont="1" applyFill="1" applyBorder="1" applyAlignment="1">
      <alignment horizontal="left" vertical="center"/>
    </xf>
    <xf numFmtId="0" fontId="5" fillId="11" borderId="0" xfId="4" applyFont="1" applyFill="1" applyBorder="1" applyAlignment="1">
      <alignment horizontal="left" vertical="center"/>
    </xf>
    <xf numFmtId="0" fontId="5" fillId="11" borderId="0" xfId="4" applyFont="1" applyFill="1" applyBorder="1" applyAlignment="1">
      <alignment vertical="top"/>
    </xf>
    <xf numFmtId="0" fontId="29" fillId="12" borderId="3" xfId="4" applyFont="1" applyFill="1" applyBorder="1" applyAlignment="1" applyProtection="1">
      <alignment vertical="center"/>
      <protection locked="0"/>
    </xf>
    <xf numFmtId="0" fontId="35" fillId="12" borderId="2" xfId="4" applyFont="1" applyFill="1" applyBorder="1" applyAlignment="1" applyProtection="1">
      <alignment vertical="center"/>
      <protection locked="0"/>
    </xf>
    <xf numFmtId="0" fontId="35" fillId="12" borderId="36"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29" fillId="12" borderId="2" xfId="4" applyFont="1" applyFill="1" applyBorder="1" applyAlignment="1" applyProtection="1">
      <alignment vertical="center"/>
      <protection locked="0"/>
    </xf>
    <xf numFmtId="0" fontId="29" fillId="12" borderId="36" xfId="4" applyFont="1" applyFill="1" applyBorder="1" applyAlignment="1" applyProtection="1">
      <alignment vertical="center"/>
      <protection locked="0"/>
    </xf>
    <xf numFmtId="0" fontId="5" fillId="11" borderId="5" xfId="4" applyFont="1" applyFill="1" applyBorder="1" applyAlignment="1">
      <alignment horizontal="left" vertical="center" wrapText="1"/>
    </xf>
    <xf numFmtId="0" fontId="5" fillId="0" borderId="33" xfId="0" applyFont="1" applyFill="1" applyBorder="1" applyAlignment="1" applyProtection="1">
      <alignment horizontal="left" vertical="center" wrapText="1"/>
    </xf>
    <xf numFmtId="0" fontId="5" fillId="9" borderId="33" xfId="0" applyFont="1" applyFill="1" applyBorder="1" applyAlignment="1" applyProtection="1">
      <alignment horizontal="left" vertical="center" wrapText="1"/>
    </xf>
    <xf numFmtId="0" fontId="4" fillId="9" borderId="33" xfId="0" applyFont="1" applyFill="1" applyBorder="1" applyAlignment="1" applyProtection="1">
      <alignment horizontal="left" vertical="center" wrapText="1"/>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8" fillId="3" borderId="33" xfId="0" applyFont="1" applyFill="1" applyBorder="1" applyAlignment="1" applyProtection="1">
      <alignment horizontal="center" vertical="center"/>
    </xf>
    <xf numFmtId="0" fontId="0" fillId="0" borderId="33" xfId="0" applyBorder="1" applyAlignment="1" applyProtection="1">
      <alignment horizontal="center" vertical="center"/>
    </xf>
    <xf numFmtId="0" fontId="4" fillId="3" borderId="33" xfId="0" applyFont="1" applyFill="1" applyBorder="1" applyAlignment="1" applyProtection="1">
      <alignment horizontal="center" vertical="center" wrapText="1"/>
    </xf>
    <xf numFmtId="0" fontId="0" fillId="0" borderId="33" xfId="0" applyBorder="1" applyAlignment="1" applyProtection="1">
      <alignment horizontal="center" vertical="center" wrapText="1"/>
    </xf>
    <xf numFmtId="0" fontId="11" fillId="4" borderId="33" xfId="0" applyFont="1" applyFill="1" applyBorder="1" applyAlignment="1" applyProtection="1">
      <alignment horizontal="left" vertical="center" wrapText="1"/>
    </xf>
    <xf numFmtId="0" fontId="4" fillId="0" borderId="33" xfId="0" applyFont="1" applyFill="1" applyBorder="1" applyAlignment="1" applyProtection="1">
      <alignment horizontal="left" vertical="center" wrapText="1"/>
    </xf>
    <xf numFmtId="0" fontId="5" fillId="11" borderId="33" xfId="0" applyFont="1" applyFill="1" applyBorder="1" applyAlignment="1" applyProtection="1">
      <alignment horizontal="left" vertical="center" wrapText="1"/>
    </xf>
    <xf numFmtId="0" fontId="4" fillId="4" borderId="33" xfId="0" applyFont="1" applyFill="1" applyBorder="1" applyAlignment="1" applyProtection="1">
      <alignment horizontal="left" vertical="center" wrapText="1"/>
    </xf>
    <xf numFmtId="0" fontId="5" fillId="4" borderId="33" xfId="0" applyFont="1" applyFill="1" applyBorder="1" applyAlignment="1" applyProtection="1">
      <alignment vertical="center"/>
    </xf>
    <xf numFmtId="0" fontId="8" fillId="0" borderId="0" xfId="5" applyFont="1" applyFill="1" applyBorder="1" applyAlignment="1" applyProtection="1">
      <alignment horizontal="center" vertical="center" wrapText="1"/>
    </xf>
    <xf numFmtId="0" fontId="2" fillId="0" borderId="0" xfId="5" applyAlignment="1" applyProtection="1">
      <alignment horizontal="center" vertical="center" wrapText="1"/>
    </xf>
    <xf numFmtId="0" fontId="6" fillId="0" borderId="0" xfId="5" applyFont="1" applyFill="1" applyBorder="1" applyAlignment="1" applyProtection="1">
      <alignment horizontal="center" vertical="top" wrapText="1"/>
      <protection locked="0"/>
    </xf>
    <xf numFmtId="0" fontId="2" fillId="0" borderId="0" xfId="5" applyAlignment="1" applyProtection="1">
      <alignment horizontal="center" wrapText="1"/>
      <protection locked="0"/>
    </xf>
    <xf numFmtId="0" fontId="2" fillId="0" borderId="0" xfId="5" applyFont="1" applyFill="1" applyBorder="1" applyAlignment="1" applyProtection="1">
      <alignment horizontal="right" vertical="top" wrapText="1"/>
    </xf>
    <xf numFmtId="0" fontId="2" fillId="0" borderId="0" xfId="5" applyBorder="1" applyAlignment="1" applyProtection="1">
      <alignment horizontal="right" wrapText="1"/>
    </xf>
    <xf numFmtId="0" fontId="2" fillId="0" borderId="0" xfId="5" applyAlignment="1" applyProtection="1"/>
    <xf numFmtId="0" fontId="6" fillId="5" borderId="3" xfId="5" applyFont="1" applyFill="1" applyBorder="1" applyAlignment="1" applyProtection="1">
      <alignment vertical="center" wrapText="1"/>
      <protection locked="0"/>
    </xf>
    <xf numFmtId="0" fontId="2" fillId="0" borderId="2" xfId="5" applyBorder="1" applyAlignment="1" applyProtection="1">
      <alignment vertical="center" wrapText="1"/>
      <protection locked="0"/>
    </xf>
    <xf numFmtId="0" fontId="2" fillId="0" borderId="2" xfId="5" applyBorder="1" applyAlignment="1" applyProtection="1">
      <protection locked="0"/>
    </xf>
    <xf numFmtId="0" fontId="4" fillId="3" borderId="33" xfId="5" applyFont="1" applyFill="1" applyBorder="1" applyAlignment="1" applyProtection="1">
      <alignment horizontal="center" vertical="center" wrapText="1"/>
    </xf>
    <xf numFmtId="0" fontId="2" fillId="0" borderId="33" xfId="5" applyBorder="1" applyAlignment="1" applyProtection="1">
      <alignment horizontal="center" vertical="center" wrapText="1"/>
    </xf>
    <xf numFmtId="3" fontId="18" fillId="3" borderId="33" xfId="5" applyNumberFormat="1" applyFont="1" applyFill="1" applyBorder="1" applyAlignment="1" applyProtection="1">
      <alignment horizontal="center" vertical="center" wrapText="1"/>
    </xf>
    <xf numFmtId="3" fontId="2" fillId="0" borderId="33" xfId="5" applyNumberFormat="1" applyBorder="1" applyAlignment="1" applyProtection="1">
      <alignment horizontal="center" vertical="center" wrapText="1"/>
    </xf>
    <xf numFmtId="0" fontId="15" fillId="9" borderId="33" xfId="0" applyFont="1" applyFill="1" applyBorder="1" applyAlignment="1" applyProtection="1">
      <alignment horizontal="left" vertical="center" wrapText="1"/>
    </xf>
    <xf numFmtId="0" fontId="21" fillId="0" borderId="33" xfId="0" applyFont="1" applyFill="1" applyBorder="1" applyAlignment="1" applyProtection="1">
      <alignment horizontal="left" vertical="center" wrapText="1"/>
    </xf>
    <xf numFmtId="0" fontId="18" fillId="3" borderId="33" xfId="5" applyFont="1" applyFill="1" applyBorder="1" applyAlignment="1" applyProtection="1">
      <alignment horizontal="center" vertical="center"/>
    </xf>
    <xf numFmtId="0" fontId="2" fillId="0" borderId="33" xfId="5" applyBorder="1" applyAlignment="1" applyProtection="1">
      <alignment horizontal="center" vertical="center"/>
    </xf>
    <xf numFmtId="0" fontId="5" fillId="0" borderId="33" xfId="0" applyFont="1" applyFill="1" applyBorder="1" applyAlignment="1" applyProtection="1">
      <alignment horizontal="left" vertical="center" wrapText="1" indent="1"/>
    </xf>
    <xf numFmtId="0" fontId="5" fillId="9" borderId="33" xfId="0" applyFont="1" applyFill="1" applyBorder="1" applyAlignment="1" applyProtection="1">
      <alignment horizontal="left" vertical="center" wrapText="1" indent="1"/>
    </xf>
    <xf numFmtId="0" fontId="15" fillId="0" borderId="33" xfId="0" applyFont="1" applyFill="1" applyBorder="1" applyAlignment="1" applyProtection="1">
      <alignment horizontal="left" vertical="center" wrapText="1"/>
    </xf>
    <xf numFmtId="0" fontId="12" fillId="4" borderId="33" xfId="5" applyFont="1" applyFill="1" applyBorder="1" applyAlignment="1" applyProtection="1">
      <alignment horizontal="left" vertical="center" wrapText="1"/>
    </xf>
    <xf numFmtId="0" fontId="12" fillId="4" borderId="33" xfId="5" applyFont="1" applyFill="1" applyBorder="1" applyAlignment="1" applyProtection="1">
      <alignment vertical="center" wrapText="1"/>
    </xf>
    <xf numFmtId="0" fontId="2" fillId="0" borderId="33" xfId="5" applyBorder="1" applyAlignment="1" applyProtection="1"/>
    <xf numFmtId="0" fontId="5" fillId="11" borderId="33" xfId="0" applyFont="1" applyFill="1" applyBorder="1" applyAlignment="1" applyProtection="1">
      <alignment horizontal="left" vertical="center" wrapText="1" indent="1"/>
    </xf>
    <xf numFmtId="0" fontId="12" fillId="9"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indent="1"/>
    </xf>
    <xf numFmtId="0" fontId="4" fillId="4" borderId="33" xfId="5" applyFont="1" applyFill="1" applyBorder="1" applyAlignment="1" applyProtection="1">
      <alignment horizontal="left" vertical="center" wrapText="1"/>
    </xf>
    <xf numFmtId="0" fontId="4" fillId="4" borderId="33" xfId="5" applyFont="1" applyFill="1" applyBorder="1" applyAlignment="1" applyProtection="1">
      <alignment vertical="center" wrapText="1"/>
    </xf>
    <xf numFmtId="0" fontId="4" fillId="9" borderId="33" xfId="0" applyFont="1" applyFill="1" applyBorder="1" applyAlignment="1" applyProtection="1">
      <alignment horizontal="left" vertical="center" wrapText="1" indent="1"/>
    </xf>
    <xf numFmtId="0" fontId="5" fillId="0" borderId="33" xfId="5" applyFont="1" applyFill="1" applyBorder="1" applyAlignment="1" applyProtection="1">
      <alignment horizontal="left" vertical="center" wrapText="1" indent="1"/>
    </xf>
    <xf numFmtId="0" fontId="8" fillId="0" borderId="0" xfId="3" applyFont="1" applyFill="1" applyBorder="1" applyAlignment="1" applyProtection="1">
      <alignment horizontal="center" vertical="center" wrapText="1"/>
    </xf>
    <xf numFmtId="0" fontId="0" fillId="0" borderId="0" xfId="0" applyAlignment="1" applyProtection="1">
      <alignment horizontal="center" wrapText="1"/>
    </xf>
    <xf numFmtId="0" fontId="6" fillId="0" borderId="0" xfId="3" applyFont="1" applyFill="1" applyBorder="1" applyAlignment="1" applyProtection="1">
      <alignment horizontal="center" vertical="top" wrapText="1"/>
      <protection locked="0"/>
    </xf>
    <xf numFmtId="0" fontId="18"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10" borderId="33" xfId="0" applyFont="1" applyFill="1" applyBorder="1" applyAlignment="1" applyProtection="1">
      <alignment horizontal="left" vertical="center" wrapText="1"/>
    </xf>
    <xf numFmtId="0" fontId="5" fillId="10" borderId="33" xfId="0" applyFont="1" applyFill="1" applyBorder="1" applyAlignment="1" applyProtection="1">
      <alignment horizontal="left" vertical="center" wrapText="1"/>
    </xf>
    <xf numFmtId="0" fontId="4" fillId="3" borderId="33" xfId="3" applyFont="1" applyFill="1" applyBorder="1" applyAlignment="1" applyProtection="1">
      <alignment horizontal="center" vertical="center" wrapText="1"/>
    </xf>
    <xf numFmtId="0" fontId="18" fillId="3" borderId="33" xfId="3" applyFont="1" applyFill="1" applyBorder="1" applyAlignment="1" applyProtection="1">
      <alignment horizontal="center" vertical="center" wrapText="1"/>
    </xf>
    <xf numFmtId="0" fontId="12" fillId="7" borderId="33" xfId="0" applyFont="1" applyFill="1" applyBorder="1" applyAlignment="1" applyProtection="1">
      <alignment horizontal="left" vertical="center" wrapText="1" shrinkToFit="1"/>
    </xf>
    <xf numFmtId="0" fontId="12" fillId="10" borderId="33" xfId="0" applyFont="1" applyFill="1" applyBorder="1" applyAlignment="1" applyProtection="1">
      <alignment horizontal="left" vertical="center" wrapText="1"/>
    </xf>
    <xf numFmtId="0" fontId="12" fillId="0" borderId="33" xfId="0" applyFont="1" applyFill="1" applyBorder="1" applyAlignment="1" applyProtection="1">
      <alignment horizontal="left" vertical="center" wrapText="1"/>
    </xf>
    <xf numFmtId="0" fontId="4" fillId="3" borderId="17" xfId="3" applyFont="1" applyFill="1" applyBorder="1" applyAlignment="1" applyProtection="1">
      <alignment horizontal="center" vertical="center" wrapText="1"/>
    </xf>
    <xf numFmtId="0" fontId="0" fillId="0" borderId="19" xfId="0" applyBorder="1" applyAlignment="1" applyProtection="1">
      <alignment horizontal="center" vertical="center" wrapText="1"/>
    </xf>
    <xf numFmtId="0" fontId="0" fillId="0" borderId="18" xfId="0" applyBorder="1" applyAlignment="1" applyProtection="1">
      <alignment horizontal="center" vertical="center" wrapText="1"/>
    </xf>
    <xf numFmtId="0" fontId="5" fillId="0" borderId="13" xfId="0" applyFont="1" applyFill="1" applyBorder="1" applyAlignment="1" applyProtection="1">
      <alignment horizontal="left" vertical="center" wrapText="1"/>
    </xf>
    <xf numFmtId="0" fontId="5" fillId="0" borderId="13"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12" fillId="7" borderId="20"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1" xfId="0" applyFont="1" applyFill="1" applyBorder="1" applyAlignment="1" applyProtection="1">
      <alignment horizontal="left" vertical="center" shrinkToFit="1"/>
    </xf>
    <xf numFmtId="0" fontId="12" fillId="9" borderId="14"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indent="1"/>
    </xf>
    <xf numFmtId="0" fontId="4" fillId="9" borderId="13"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12" fillId="0" borderId="14" xfId="0" applyFont="1" applyFill="1" applyBorder="1" applyAlignment="1" applyProtection="1">
      <alignment horizontal="left" vertical="center" wrapText="1"/>
    </xf>
    <xf numFmtId="0" fontId="12" fillId="9" borderId="13" xfId="0" applyFont="1" applyFill="1" applyBorder="1" applyAlignment="1" applyProtection="1">
      <alignment horizontal="left" vertical="center" wrapText="1"/>
    </xf>
    <xf numFmtId="0" fontId="18" fillId="3" borderId="23" xfId="3" applyFont="1" applyFill="1" applyBorder="1" applyAlignment="1" applyProtection="1">
      <alignment horizontal="center" vertical="center" wrapText="1"/>
    </xf>
    <xf numFmtId="0" fontId="0" fillId="0" borderId="24" xfId="0" applyBorder="1" applyAlignment="1" applyProtection="1">
      <alignment horizontal="center" vertical="center" wrapText="1"/>
    </xf>
    <xf numFmtId="0" fontId="0" fillId="0" borderId="25" xfId="0" applyBorder="1" applyAlignment="1" applyProtection="1">
      <alignment horizontal="center" vertical="center" wrapText="1"/>
    </xf>
    <xf numFmtId="0" fontId="12" fillId="0" borderId="13" xfId="0" applyFont="1" applyFill="1" applyBorder="1" applyAlignment="1" applyProtection="1">
      <alignment horizontal="left" vertical="center" wrapText="1"/>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3" fillId="0" borderId="30" xfId="0" applyFont="1" applyBorder="1" applyAlignment="1" applyProtection="1">
      <alignment horizontal="left" vertical="center" wrapText="1"/>
    </xf>
    <xf numFmtId="0" fontId="18" fillId="9" borderId="30" xfId="0" applyFont="1" applyFill="1" applyBorder="1" applyAlignment="1" applyProtection="1">
      <alignment horizontal="left" vertical="center" wrapText="1"/>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26" xfId="0" applyFont="1" applyBorder="1" applyAlignment="1" applyProtection="1">
      <alignment horizontal="center" vertical="center" wrapText="1"/>
    </xf>
    <xf numFmtId="0" fontId="3" fillId="0" borderId="27"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27" xfId="0" applyFont="1" applyBorder="1" applyProtection="1"/>
    <xf numFmtId="3" fontId="9" fillId="3" borderId="8" xfId="0" applyNumberFormat="1" applyFont="1" applyFill="1" applyBorder="1" applyAlignment="1" applyProtection="1">
      <alignment horizontal="center" vertical="center" wrapText="1"/>
    </xf>
    <xf numFmtId="3" fontId="3" fillId="0" borderId="27"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28"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20" fillId="6" borderId="29" xfId="0" applyFont="1" applyFill="1" applyBorder="1" applyAlignment="1" applyProtection="1">
      <alignment horizontal="left" vertical="center"/>
    </xf>
    <xf numFmtId="0" fontId="22" fillId="6" borderId="29" xfId="0" applyFont="1" applyFill="1" applyBorder="1" applyAlignment="1" applyProtection="1">
      <alignment vertical="center"/>
    </xf>
    <xf numFmtId="0" fontId="3" fillId="0" borderId="29" xfId="0" applyFont="1" applyBorder="1" applyAlignment="1" applyProtection="1">
      <alignment vertical="center"/>
    </xf>
    <xf numFmtId="0" fontId="18" fillId="0" borderId="30" xfId="0" applyFont="1" applyBorder="1" applyAlignment="1" applyProtection="1">
      <alignment horizontal="left" vertical="center" wrapText="1"/>
    </xf>
    <xf numFmtId="0" fontId="18" fillId="9" borderId="31" xfId="0" applyFont="1" applyFill="1" applyBorder="1" applyAlignment="1" applyProtection="1">
      <alignment horizontal="left" vertical="center" wrapText="1"/>
    </xf>
    <xf numFmtId="0" fontId="20" fillId="6" borderId="32" xfId="0" applyFont="1" applyFill="1" applyBorder="1" applyAlignment="1" applyProtection="1">
      <alignment horizontal="left" vertical="center"/>
    </xf>
    <xf numFmtId="0" fontId="3" fillId="0" borderId="32" xfId="0" applyFont="1" applyBorder="1" applyAlignment="1" applyProtection="1">
      <alignment vertical="center"/>
    </xf>
    <xf numFmtId="0" fontId="20" fillId="9" borderId="30" xfId="0" applyFont="1" applyFill="1" applyBorder="1" applyAlignment="1" applyProtection="1">
      <alignment horizontal="left" vertical="center" wrapText="1"/>
    </xf>
    <xf numFmtId="0" fontId="20" fillId="9" borderId="31" xfId="0" applyFont="1" applyFill="1" applyBorder="1" applyAlignment="1" applyProtection="1">
      <alignment horizontal="left" vertical="center" wrapText="1"/>
    </xf>
    <xf numFmtId="0" fontId="3" fillId="0" borderId="32" xfId="0" applyFont="1" applyBorder="1" applyProtection="1"/>
    <xf numFmtId="0" fontId="2" fillId="0" borderId="0" xfId="0" applyFont="1" applyAlignment="1">
      <alignment horizontal="justify" vertical="top" wrapText="1"/>
    </xf>
    <xf numFmtId="0" fontId="2" fillId="0" borderId="0" xfId="0" applyFont="1" applyAlignment="1">
      <alignment horizontal="justify" vertical="top"/>
    </xf>
  </cellXfs>
  <cellStyles count="6">
    <cellStyle name="Hyperlink 2" xfId="2" xr:uid="{00000000-0005-0000-0000-000000000000}"/>
    <cellStyle name="Normal" xfId="0" builtinId="0"/>
    <cellStyle name="Normal 2" xfId="3" xr:uid="{00000000-0005-0000-0000-000002000000}"/>
    <cellStyle name="Normal 2 2" xfId="5" xr:uid="{00000000-0005-0000-0000-000003000000}"/>
    <cellStyle name="Normal 3" xfId="4" xr:uid="{00000000-0005-0000-0000-000004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enumeration value="204">
            <xs:annotation>
              <xs:documentation>
						Kutjevo d.d.
					</xs:documentation>
            </xs:annotation>
          </xs:enumeration>
          <xs:enumeration value="233">
            <xs:annotation>
              <xs:documentation>
						Ericsson Nikola Tesla d.d.
					</xs:documentation>
            </xs:annotation>
          </xs:enumeration>
          <xs:enumeration value="273">
            <xs:annotation>
              <xs:documentation>
						Hrvatski Telekom d.d.
					</xs:documentation>
            </xs:annotation>
          </xs:enumeration>
          <xs:enumeration value="330">
            <xs:annotation>
              <xs:documentation>
						Brodomerkur d.d.
					</xs:documentation>
            </xs:annotation>
          </xs:enumeration>
          <xs:enumeration value="360">
            <xs:annotation>
              <xs:documentation>
						Turisthotel d.d.
					</xs:documentation>
            </xs:annotation>
          </xs:enumeration>
          <xs:enumeration value="382">
            <xs:annotation>
              <xs:documentation>
						AD Plastik d.d.
					</xs:documentation>
            </xs:annotation>
          </xs:enumeration>
          <xs:enumeration value="393">
            <xs:annotation>
              <xs:documentation>
						Hoteli Haludovo Malinska d.d.
					</xs:documentation>
            </xs:annotation>
          </xs:enumeration>
          <xs:enumeration value="433">
            <xs:annotation>
              <xs:documentation>
						Plava laguna d.d.
					</xs:documentation>
            </xs:annotation>
          </xs:enumeration>
          <xs:enumeration value="501">
            <xs:annotation>
              <xs:documentation>
						Končar - Elektroindustrija d.d.
					</xs:documentation>
            </xs:annotation>
          </xs:enumeration>
          <xs:enumeration value="568">
            <xs:annotation>
              <xs:documentation>
						Jadranski naftovod d.d.
					</xs:documentation>
            </xs:annotation>
          </xs:enumeration>
          <xs:enumeration value="594">
            <xs:annotation>
              <xs:documentation>
						Vjesnik d.d.
					</xs:documentation>
            </xs:annotation>
          </xs:enumeration>
          <xs:enumeration value="637">
            <xs:annotation>
              <xs:documentation>
						Croatia Airlines d.d.
					</xs:documentation>
            </xs:annotation>
          </xs:enumeration>
          <xs:enumeration value="797">
            <xs:annotation>
              <xs:documentation>
						Lošinjska plovidba - Holding d.d.
					</xs:documentation>
            </xs:annotation>
          </xs:enumeration>
          <xs:enumeration value="808">
            <xs:annotation>
              <xs:documentation>
						Hoteli Jadran d.d.
					</xs:documentation>
            </xs:annotation>
          </xs:enumeration>
          <xs:enumeration value="847">
            <xs:annotation>
              <xs:documentation>
						Kraš d.d.
					</xs:documentation>
            </xs:annotation>
          </xs:enumeration>
          <xs:enumeration value="951">
            <xs:annotation>
              <xs:documentation>
						Maraska d.d.
					</xs:documentation>
            </xs:annotation>
          </xs:enumeration>
          <xs:enumeration value="952">
            <xs:annotation>
              <xs:documentation>
						Zagrebačke pekarne Klara d.d.
					</xs:documentation>
            </xs:annotation>
          </xs:enumeration>
          <xs:enumeration value="1121">
            <xs:annotation>
              <xs:documentation>
						Liburnia riviera hoteli d.d.
					</xs:documentation>
            </xs:annotation>
          </xs:enumeration>
          <xs:enumeration value="1141">
            <xs:annotation>
              <xs:documentation>
						Petrokemija d.d.
					</xs:documentation>
            </xs:annotation>
          </xs:enumeration>
          <xs:enumeration value="1147">
            <xs:annotation>
              <xs:documentation>
						PIK Rijeka d.d.
					</xs:documentation>
            </xs:annotation>
          </xs:enumeration>
          <xs:enumeration value="1181">
            <xs:annotation>
              <xs:documentation>
						Adriatic Croatia International Club d.d.
					</xs:documentation>
            </xs:annotation>
          </xs:enumeration>
          <xs:enumeration value="1187">
            <xs:annotation>
              <xs:documentation>
						Atlantska plovidba d.d.
					</xs:documentation>
            </xs:annotation>
          </xs:enumeration>
          <xs:enumeration value="1196">
            <xs:annotation>
              <xs:documentation>
						Bilokalnik - IPA d.d.
					</xs:documentation>
            </xs:annotation>
          </xs:enumeration>
          <xs:enumeration value="1200">
            <xs:annotation>
              <xs:documentation>
						Brionka d.d.
					</xs:documentation>
            </xs:annotation>
          </xs:enumeration>
          <xs:enumeration value="1203">
            <xs:annotation>
              <xs:documentation>
						3. MAJ brodogradilište d.d.
					</xs:documentation>
            </xs:annotation>
          </xs:enumeration>
          <xs:enumeration value="1214">
            <xs:annotation>
              <xs:documentation>
						Čakovečki mlinovi d.d.
					</xs:documentation>
            </xs:annotation>
          </xs:enumeration>
          <xs:enumeration value="1215">
            <xs:annotation>
              <xs:documentation>
						Čateks d.d.
					</xs:documentation>
            </xs:annotation>
          </xs:enumeration>
          <xs:enumeration value="1216">
            <xs:annotation>
              <xs:documentation>
						Dalekovod d.d.
					</xs:documentation>
            </xs:annotation>
          </xs:enumeration>
          <xs:enumeration value="1221">
            <xs:annotation>
              <xs:documentation>
						Domaća tvornica rublja d.d.
					</xs:documentation>
            </xs:annotation>
          </xs:enumeration>
          <xs:enumeration value="1223">
            <xs:annotation>
              <xs:documentation>
						Drvna industrija Spačva d.d.
					</xs:documentation>
            </xs:annotation>
          </xs:enumeration>
          <xs:enumeration value="1230">
            <xs:annotation>
              <xs:documentation>
						ĐURO ĐAKOVIĆ GRUPA d.d.
					</xs:documentation>
            </xs:annotation>
          </xs:enumeration>
          <xs:enumeration value="1260">
            <xs:annotation>
              <xs:documentation>
						Hoteli Maestral d.d.
					</xs:documentation>
            </xs:annotation>
          </xs:enumeration>
          <xs:enumeration value="1265">
            <xs:annotation>
              <xs:documentation>
						HTP Korčula d.d.
					</xs:documentation>
            </xs:annotation>
          </xs:enumeration>
          <xs:enumeration value="1266">
            <xs:annotation>
              <xs:documentation>
						HTP Orebić d.d.
					</xs:documentation>
            </xs:annotation>
          </xs:enumeration>
          <xs:enumeration value="1271">
            <xs:annotation>
              <xs:documentation>
						Ilirija d.d.
					</xs:documentation>
            </xs:annotation>
          </xs:enumeration>
          <xs:enumeration value="1277">
            <xs:annotation>
              <xs:documentation>
						Istra d.d.
					</xs:documentation>
            </xs:annotation>
          </xs:enumeration>
          <xs:enumeration value="1285">
            <xs:annotation>
              <xs:documentation>
						JADRAN d.d.
					</xs:documentation>
            </xs:annotation>
          </xs:enumeration>
          <xs:enumeration value="1290">
            <xs:annotation>
              <xs:documentation>
						Jadran tvornica čarapa d.d.
					</xs:documentation>
            </xs:annotation>
          </xs:enumeration>
          <xs:enumeration value="1311">
            <xs:annotation>
              <xs:documentation>
						Koestlin d.d.
					</xs:documentation>
            </xs:annotation>
          </xs:enumeration>
          <xs:enumeration value="1312">
            <xs:annotation>
              <xs:documentation>
						Koka d.d.
					</xs:documentation>
            </xs:annotation>
          </xs:enumeration>
          <xs:enumeration value="1315">
            <xs:annotation>
              <xs:documentation>
						Končar - Distributivni i specijalni transformatori d.d.
					</xs:documentation>
            </xs:annotation>
          </xs:enumeration>
          <xs:enumeration value="1326">
            <xs:annotation>
              <xs:documentation>
						Koteks d.d.
					</xs:documentation>
            </xs:annotation>
          </xs:enumeration>
          <xs:enumeration value="1333">
            <xs:annotation>
              <xs:documentation>
						Luka Rijeka d.d.
					</xs:documentation>
            </xs:annotation>
          </xs:enumeration>
          <xs:enumeration value="1334">
            <xs:annotation>
              <xs:documentation>
						Dukat d.d.
					</xs:documentation>
            </xs:annotation>
          </xs:enumeration>
          <xs:enumeration value="1335">
            <xs:annotation>
              <xs:documentation>
						Magma d.d.
					</xs:documentation>
            </xs:annotation>
          </xs:enumeration>
          <xs:enumeration value="1339">
            <xs:annotation>
              <xs:documentation>
						Medika d.d.
					</xs:documentation>
            </xs:annotation>
          </xs:enumeration>
          <xs:enumeration value="1378">
            <xs:annotation>
              <xs:documentation>
						RIZ - Odašiljači d.d. u stečaju
					</xs:documentation>
            </xs:annotation>
          </xs:enumeration>
          <xs:enumeration value="1383">
            <xs:annotation>
              <xs:documentation>
						Saponia d.d.
					</xs:documentation>
            </xs:annotation>
          </xs:enumeration>
          <xs:enumeration value="1392">
            <xs:annotation>
              <xs:documentation>
						Solaris d.d.
					</xs:documentation>
            </xs:annotation>
          </xs:enumeration>
          <xs:enumeration value="1398">
            <xs:annotation>
              <xs:documentation>
						Tehnika d.d.
					</xs:documentation>
            </xs:annotation>
          </xs:enumeration>
          <xs:enumeration value="1400">
            <xs:annotation>
              <xs:documentation>
						Tekstilpromet d.d.
					</xs:documentation>
            </xs:annotation>
          </xs:enumeration>
          <xs:enumeration value="1413">
            <xs:annotation>
              <xs:documentation>
						Uljanik d.d. - u stečaju
					</xs:documentation>
            </xs:annotation>
          </xs:enumeration>
          <xs:enumeration value="1420">
            <xs:annotation>
              <xs:documentation>
						Varteks d.d.
					</xs:documentation>
            </xs:annotation>
          </xs:enumeration>
          <xs:enumeration value="1442">
            <xs:annotation>
              <xs:documentation>
						Zvečevo d.d.
					</xs:documentation>
            </xs:annotation>
          </xs:enumeration>
          <xs:enumeration value="1445">
            <xs:annotation>
              <xs:documentation>
						Žitnjak d.d.
					</xs:documentation>
            </xs:annotation>
          </xs:enumeration>
          <xs:enumeration value="1461">
            <xs:annotation>
              <xs:documentation>
						Institut IGH d.d.
					</xs:documentation>
            </xs:annotation>
          </xs:enumeration>
          <xs:enumeration value="1463">
            <xs:annotation>
              <xs:documentation>
						Jadroplov d.d.
					</xs:documentation>
            </xs:annotation>
          </xs:enumeration>
          <xs:enumeration value="1569">
            <xs:annotation>
              <xs:documentation>
						Viro tvornica šećera d.d.
					</xs:documentation>
            </xs:annotation>
          </xs:enumeration>
          <xs:enumeration value="1618">
            <xs:annotation>
              <xs:documentation>
						Jelsa d.d.
					</xs:documentation>
            </xs:annotation>
          </xs:enumeration>
          <xs:enumeration value="1619">
            <xs:annotation>
              <xs:documentation>
						AUTO HRVATSKA d.d.
					</xs:documentation>
            </xs:annotation>
          </xs:enumeration>
          <xs:enumeration value="1627">
            <xs:annotation>
              <xs:documentation>
						Podravka d.d.
					</xs:documentation>
            </xs:annotation>
          </xs:enumeration>
          <xs:enumeration value="1644">
            <xs:annotation>
              <xs:documentation>
						MODRA ŠPILJA d.d.
					</xs:documentation>
            </xs:annotation>
          </xs:enumeration>
          <xs:enumeration value="1665">
            <xs:annotation>
              <xs:documentation>
						Arena Hospitality Group d.d.
					</xs:documentation>
            </xs:annotation>
          </xs:enumeration>
          <xs:enumeration value="1736">
            <xs:annotation>
              <xs:documentation>
						BRODOGRADILIŠTE VIKTOR LENAC d.d.
					</xs:documentation>
            </xs:annotation>
          </xs:enumeration>
          <xs:enumeration value="1928">
            <xs:annotation>
              <xs:documentation>
						Vis d.d.
					</xs:documentation>
            </xs:annotation>
          </xs:enumeration>
          <xs:enumeration value="2102">
            <xs:annotation>
              <xs:documentation>
						Jadroagent d.d.
					</xs:documentation>
            </xs:annotation>
          </xs:enumeration>
          <xs:enumeration value="2160">
            <xs:annotation>
              <xs:documentation>
						Dubrovačko primorje d.o.o.
					</xs:documentation>
            </xs:annotation>
          </xs:enumeration>
          <xs:enumeration value="2338">
            <xs:annotation>
              <xs:documentation>
						ALPHA ADRIATIC pomorski promet dioničko društvo
					</xs:documentation>
            </xs:annotation>
          </xs:enumeration>
          <xs:enumeration value="2410">
            <xs:annotation>
              <xs:documentation>
						Imperial Riviera d.d.
					</xs:documentation>
            </xs:annotation>
          </xs:enumeration>
          <xs:enumeration value="2411">
            <xs:annotation>
              <xs:documentation>
						Hoteli Živogošće d.d.
					</xs:documentation>
            </xs:annotation>
          </xs:enumeration>
          <xs:enumeration value="2416">
            <xs:annotation>
              <xs:documentation>
						MEDORA HOTELI I LJETOVALIŠTA d.d.
					</xs:documentation>
            </xs:annotation>
          </xs:enumeration>
          <xs:enumeration value="2457">
            <xs:annotation>
              <xs:documentation>
						Ingra d.d.
					</xs:documentation>
            </xs:annotation>
          </xs:enumeration>
          <xs:enumeration value="2560">
            <xs:annotation>
              <xs:documentation>
						INA - Industrija nafte d.d.
					</xs:documentation>
            </xs:annotation>
          </xs:enumeration>
          <xs:enumeration value="2574">
            <xs:annotation>
              <xs:documentation>
						Luka Ploče d.d.
					</xs:documentation>
            </xs:annotation>
          </xs:enumeration>
          <xs:enumeration value="2588">
            <xs:annotation>
              <xs:documentation>
						Atlantic Grupa d.d.
					</xs:documentation>
            </xs:annotation>
          </xs:enumeration>
          <xs:enumeration value="3309">
            <xs:annotation>
              <xs:documentation>
						Adris Grupa d.d.
					</xs:documentation>
            </xs:annotation>
          </xs:enumeration>
          <xs:enumeration value="3709">
            <xs:annotation>
              <xs:documentation>
						Terra Firma d.d.
					</xs:documentation>
            </xs:annotation>
          </xs:enumeration>
          <xs:enumeration value="3722">
            <xs:annotation>
              <xs:documentation>
						Maistra d.d.
					</xs:documentation>
            </xs:annotation>
          </xs:enumeration>
          <xs:enumeration value="3817">
            <xs:annotation>
              <xs:documentation>
						Terra Mediterranea d.d.
					</xs:documentation>
            </xs:annotation>
          </xs:enumeration>
          <xs:enumeration value="3983">
            <xs:annotation>
              <xs:documentation>
						HELIOS FAROS d.d.
					</xs:documentation>
            </xs:annotation>
          </xs:enumeration>
          <xs:enumeration value="4409">
            <xs:annotation>
              <xs:documentation>
						Hoteli Vodice d.d.
					</xs:documentation>
            </xs:annotation>
          </xs:enumeration>
          <xs:enumeration value="4575">
            <xs:annotation>
              <xs:documentation>
						Excelsa nekretnine d.d.
					</xs:documentation>
            </xs:annotation>
          </xs:enumeration>
          <xs:enumeration value="4661">
            <xs:annotation>
              <xs:documentation>
						OT - Optima telekom d.d.
					</xs:documentation>
            </xs:annotation>
          </xs:enumeration>
          <xs:enumeration value="4969">
            <xs:annotation>
              <xs:documentation>
						Vodoprivreda Zagreb d.d.
					</xs:documentation>
            </xs:annotation>
          </xs:enumeration>
          <xs:enumeration value="5158">
            <xs:annotation>
              <xs:documentation>
						SUNCE HOTELI d.d. za turizam i ugostiteljstvo
					</xs:documentation>
            </xs:annotation>
          </xs:enumeration>
          <xs:enumeration value="5579">
            <xs:annotation>
              <xs:documentation>
						Quaestus nekretnine d.d. zatvoreni investicijski fond s javnom ponudom za ulaganje u nekretnine - u likvidaciji
					</xs:documentation>
            </xs:annotation>
          </xs:enumeration>
          <xs:enumeration value="15268">
            <xs:annotation>
              <xs:documentation>
						PROFESSIO ENERGIA d.d.
					</xs:documentation>
            </xs:annotation>
          </xs:enumeration>
          <xs:enumeration value="15989">
            <xs:annotation>
              <xs:documentation>
						GRANOLIO D.D.
					</xs:documentation>
            </xs:annotation>
          </xs:enumeration>
          <xs:enumeration value="30559">
            <xs:annotation>
              <xs:documentation>
						TANKERSKA NEXT GENERATION d.d.
					</xs:documentation>
            </xs:annotation>
          </xs:enumeration>
          <xs:enumeration value="30577">
            <xs:annotation>
              <xs:documentation>
						VALAMAR RIVIERA d.d.
					</xs:documentation>
            </xs:annotation>
          </xs:enumeration>
          <xs:enumeration value="92485">
            <xs:annotation>
              <xs:documentation>
						FTB TURIZAM d.d.
					</xs:documentation>
            </xs:annotation>
          </xs:enumeration>
          <xs:enumeration value="94048">
            <xs:annotation>
              <xs:documentation>
						Stanovi Jadran d.d. za poslovanje nekretninama
					</xs:documentation>
            </xs:annotation>
          </xs:enumeration>
          <xs:enumeration value="97643">
            <xs:annotation>
              <xs:documentation>
						Meritus ulaganja d.d.
					</xs:documentation>
            </xs:annotation>
          </xs:enumeration>
          <xs:enumeration value="99445">
            <xs:annotation>
              <xs:documentation>
						THE GARDEN BREWERY d.d.
					</xs:documentation>
            </xs:annotation>
          </xs:enumeration>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
        <xs:restriction base="xs:decimal">
          <xs:minInclusive value="-9999999999999999.99"/>
          <xs:maxInclusive value="9999999999999999.99"/>
          <xs:fractionDigits value="2"/>
          <xs:totalDigits value="18"/>
        </xs:restriction>
      </xs:simpleType>
      <xs:simpleType name="decimal_18_6">
        <xs:restriction base="xs:decimal">
          <xs:minInclusive value="-999999999999.999999"/>
          <xs:maxInclusive value="999999999999.999999"/>
          <xs:fractionDigits value="6"/>
          <xs:totalDigits value="18"/>
        </xs:restriction>
      </xs:simpleType>
      <xs:simpleType name="decimal_14_2">
        <xs:restriction base="xs:decimal">
          <xs:minInclusive value="-999999999999.99"/>
          <xs:maxInclusive value="999999999999.99"/>
          <xs:fractionDigits value="2"/>
          <xs:totalDigits value="14"/>
        </xs:restriction>
      </xs:simpleType>
      <xs:simpleType name="decimal">
        <xs:restriction base="xs:decimal">
				</xs:restriction>
      </xs:simpleType>
      <xs:element name="TFI-IZD-POD">
        <xs:complexType>
          <xs:sequence>
            <xs:element name="Izvjesce" type="Izvjesce" minOccurs="1" maxOccurs="1"/>
            <xs:element name="IFP-GFI-IZD-POD_1000374" type="IFP-GFI-IZD-POD_1000374" minOccurs="1" maxOccurs="1"/>
            <xs:element name="ISD-GFI-IZD-POD_1000375" type="ISD-GFI-IZD-POD_1000375" minOccurs="1" maxOccurs="1"/>
            <xs:element name="NTI-GFI-IZD-POD_1000376" type="NTI-GFI-IZD-POD_1000376" minOccurs="1" maxOccurs="1"/>
            <xs:element name="NTD-GFI-IZD-POD_1000378" type="NTD-GFI-IZD-POD_1000378" minOccurs="1" maxOccurs="1"/>
            <xs:element name="IPK-GFI-IZD-POD_1000380" type="IPK-GFI-IZD-POD_1000380"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GFI-IZD-POD_1000374">
        <xs:annotation>
          <xs:documentation>
				Izvještaj o financijskom položaju, opći izdavatelji, tromjesečni
			</xs:documentation>
        </xs:annotation>
        <xs:all>
          <xs:element name="P1074366" type="decimal_18_2" nillable="false"/>
          <xs:element name="P1074367" type="decimal_18_2" nillable="false"/>
          <xs:element name="P1074368" type="decimal_18_2" nillable="false"/>
          <xs:element name="P1074369" type="decimal_18_2" nillable="false"/>
          <xs:element name="P1074370" type="decimal_18_2" nillable="false"/>
          <xs:element name="P1074371" type="decimal_18_2" nillable="false"/>
          <xs:element name="P1074372" type="decimal_18_2" nillable="false"/>
          <xs:element name="P1074373" type="decimal_18_2" nillable="false"/>
          <xs:element name="P1074374" type="decimal_18_2" nillable="false"/>
          <xs:element name="P1074375" type="decimal_18_2" nillable="false"/>
          <xs:element name="P1074376" type="decimal_18_2" nillable="false"/>
          <xs:element name="P1074491" type="decimal_18_2" nillable="false"/>
          <xs:element name="P1074492" type="decimal_18_2" nillable="false"/>
          <xs:element name="P1074493" type="decimal_18_2" nillable="false"/>
          <xs:element name="P1074494" type="decimal_18_2" nillable="false"/>
          <xs:element name="P1074575" type="decimal_18_2" nillable="false"/>
          <xs:element name="P1074576" type="decimal_18_2" nillable="false"/>
          <xs:element name="P1074577" type="decimal_18_2" nillable="false"/>
          <xs:element name="P1074578" type="decimal_18_2" nillable="false"/>
          <xs:element name="P1074579" type="decimal_18_2" nillable="false"/>
          <xs:element name="P1074656" type="decimal_18_2" nillable="false"/>
          <xs:element name="P1074657" type="decimal_18_2" nillable="false"/>
          <xs:element name="P1074658" type="decimal_18_2" nillable="false"/>
          <xs:element name="P1074659" type="decimal_18_2" nillable="false"/>
          <xs:element name="P1074894" type="decimal_18_2" nillable="false"/>
          <xs:element name="P1074895" type="decimal_18_2" nillable="false"/>
          <xs:element name="P1074896" type="decimal_18_2" nillable="false"/>
          <xs:element name="P1074897" type="decimal_18_2" nillable="false"/>
          <xs:element name="P1074898" type="decimal_18_2" nillable="false"/>
          <xs:element name="P1074899" type="decimal_18_2" nillable="false"/>
          <xs:element name="P1074900" type="decimal_18_2" nillable="false"/>
          <xs:element name="P1074901" type="decimal_18_2" nillable="false"/>
          <xs:element name="P1074902" type="decimal_18_2" nillable="false"/>
          <xs:element name="P1074903" type="decimal_18_2" nillable="false"/>
          <xs:element name="P1074904" type="decimal_18_2" nillable="false"/>
          <xs:element name="P1074905" type="decimal_18_2" nillable="false"/>
          <xs:element name="P1074906" type="decimal_18_2" nillable="false"/>
          <xs:element name="P1074907" type="decimal_18_2" nillable="false"/>
          <xs:element name="P1074908" type="decimal_18_2" nillable="false"/>
          <xs:element name="P1074909" type="decimal_18_2" nillable="false"/>
          <xs:element name="P1074910" type="decimal_18_2" nillable="false"/>
          <xs:element name="P1074912" type="decimal_18_2" nillable="false"/>
          <xs:element name="P1074914" type="decimal_18_2" nillable="false"/>
          <xs:element name="P1074916" type="decimal_18_2" nillable="false"/>
          <xs:element name="P1074918" type="decimal_18_2" nillable="false"/>
          <xs:element name="P1074921" type="decimal_18_2" nillable="false"/>
          <xs:element name="P1074927" type="decimal_18_2" nillable="false"/>
          <xs:element name="P1074947" type="decimal_18_2" nillable="false"/>
          <xs:element name="P1074949" type="decimal_18_2" nillable="false"/>
          <xs:element name="P1074951" type="decimal_18_2" nillable="false"/>
          <xs:element name="P1074954" type="decimal_18_6" nillable="false"/>
          <xs:element name="P1074956" type="decimal_14_2" nillable="false"/>
          <xs:element name="P1074958" type="decimal_18_2" nillable="false"/>
          <xs:element name="P1074960" type="decimal_18_2" nillable="false"/>
          <xs:element name="P1074962" type="decimal_18_2" nillable="false"/>
          <xs:element name="P1074964" type="decimal_18_2" nillable="false"/>
          <xs:element name="P1074923" type="decimal_18_2" nillable="false"/>
          <xs:element name="P1074925" type="decimal_18_2" nillable="false"/>
          <xs:element name="P1084406" type="decimal_18_2" nillable="false"/>
          <xs:element name="P1084407" type="decimal_18_2" nillable="false"/>
          <xs:element name="P1074967" type="decimal_18_2" nillable="false"/>
          <xs:element name="P1074973" type="decimal_18_2" nillable="false"/>
          <xs:element name="P1074975" type="decimal_18_2" nillable="false"/>
          <xs:element name="P1074979" type="decimal_18_2" nillable="false"/>
          <xs:element name="P1074981" type="decimal_18_2" nillable="false"/>
          <xs:element name="P1074983" type="decimal_18_2" nillable="false"/>
          <xs:element name="P1074985" type="decimal_18_2" nillable="false"/>
          <xs:element name="P1074987" type="decimal_18_2" nillable="false"/>
          <xs:element name="P1074989" type="decimal_18_2" nillable="false"/>
          <xs:element name="P1074991" type="decimal_18_2" nillable="false"/>
          <xs:element name="P1074994" type="decimal_18_2" nillable="false"/>
          <xs:element name="P1074997" type="decimal_18_2" nillable="false"/>
          <xs:element name="P1074998" type="decimal_18_2" nillable="false"/>
          <xs:element name="P1075000" type="decimal_18_2" nillable="false"/>
          <xs:element name="P1075001" type="decimal_18_2" nillable="false"/>
          <xs:element name="P1075003" type="decimal_18_2" nillable="false"/>
          <xs:element name="P1075005" type="decimal_18_2" nillable="false"/>
          <xs:element name="P1075007" type="decimal_18_2" nillable="false"/>
          <xs:element name="P1075009" type="decimal_18_2" nillable="false"/>
          <xs:element name="P1075011" type="decimal_18_2" nillable="false"/>
          <xs:element name="P1075012" type="decimal_18_2" nillable="false"/>
          <xs:element name="P1075014" type="decimal_18_2" nillable="false"/>
          <xs:element name="P1075016" type="decimal_18_2" nillable="false"/>
          <xs:element name="P1075018" type="decimal_18_2" nillable="false"/>
          <xs:element name="P1075020" type="decimal_18_2" nillable="false"/>
          <xs:element name="P1075023" type="decimal_18_2" nillable="false"/>
          <xs:element name="P1075026" type="decimal_18_2" nillable="false"/>
          <xs:element name="P1075028" type="decimal_18_2" nillable="false"/>
          <xs:element name="P1075031" type="decimal_18_2" nillable="false"/>
          <xs:element name="P1075033" type="decimal_18_2" nillable="false"/>
          <xs:element name="P1075035" type="decimal_18_2" nillable="false"/>
          <xs:element name="P1075037" type="decimal_18_2" nillable="false"/>
          <xs:element name="P1075039" type="decimal_18_2" nillable="false"/>
          <xs:element name="P1075043" type="decimal_18_2" nillable="false"/>
          <xs:element name="P1075055" type="decimal_18_2" nillable="false"/>
          <xs:element name="P1075057" type="decimal_18_2" nillable="false"/>
          <xs:element name="P1075058" type="decimal_18_2" nillable="false"/>
          <xs:element name="P1075060" type="decimal_18_2" nillable="false"/>
          <xs:element name="P1075063" type="decimal_18_2" nillable="false"/>
          <xs:element name="P1075065" type="decimal_18_2" nillable="false"/>
          <xs:element name="P1075067" type="decimal_18_2" nillable="false"/>
          <xs:element name="P1075071" type="decimal_18_2" nillable="false"/>
          <xs:element name="P1075076" type="decimal_18_2" nillable="false"/>
          <xs:element name="P1075080" type="decimal_18_2" nillable="false"/>
          <xs:element name="P1075083" type="decimal_18_2" nillable="false"/>
          <xs:element name="P1075085" type="decimal_18_2" nillable="false"/>
          <xs:element name="P1075091" type="decimal_18_2" nillable="false"/>
          <xs:element name="P1075093" type="decimal_18_2" nillable="false"/>
          <xs:element name="P1075095" type="decimal_18_2" nillable="false"/>
          <xs:element name="P1075097" type="decimal_18_2" nillable="false"/>
          <xs:element name="P1075099" type="decimal_18_2" nillable="false"/>
          <xs:element name="P1075100" type="decimal_18_2" nillable="false"/>
          <xs:element name="P1075101" type="decimal_18_2" nillable="false"/>
          <xs:element name="P1075102" type="decimal_18_2" nillable="false"/>
          <xs:element name="P1075103" type="decimal_18_2" nillable="false"/>
          <xs:element name="P1075104" type="decimal_18_2" nillable="false"/>
          <xs:element name="P1075105" type="decimal_18_2" nillable="false"/>
          <xs:element name="P1075106" type="decimal_18_2" nillable="false"/>
          <xs:element name="P1075107" type="decimal_18_2" nillable="false"/>
          <xs:element name="P1075108" type="decimal_18_2" nillable="false"/>
          <xs:element name="P1075109" type="decimal_18_2" nillable="false"/>
          <xs:element name="P1075110" type="decimal_18_2" nillable="false"/>
          <xs:element name="P1075111" type="decimal_18_2" nillable="false"/>
          <xs:element name="P1075112" type="decimal_18_2" nillable="false"/>
          <xs:element name="P1075113" type="decimal_18_2" nillable="false"/>
          <xs:element name="P1075114" type="decimal_18_2" nillable="false"/>
          <xs:element name="P1075115" type="decimal_18_2" nillable="false"/>
          <xs:element name="P1075116" type="decimal_18_2" nillable="false"/>
          <xs:element name="P1075117" type="decimal_18_2" nillable="false"/>
          <xs:element name="P1075118" type="decimal_18_2" nillable="false"/>
          <xs:element name="P1075119" type="decimal_18_2" nillable="false"/>
          <xs:element name="P1075120" type="decimal_18_2" nillable="false"/>
          <xs:element name="P1075121" type="decimal_18_2" nillable="false"/>
          <xs:element name="P1075229" type="decimal_18_2" nillable="false"/>
          <xs:element name="P1075230" type="decimal_18_2" nillable="false"/>
          <xs:element name="P1075231" type="decimal_18_2" nillable="false"/>
          <xs:element name="P1075232" type="decimal_18_2" nillable="false"/>
          <xs:element name="P1075233" type="decimal_18_2" nillable="false"/>
          <xs:element name="P1075234" type="decimal_18_2" nillable="false"/>
          <xs:element name="P1075235" type="decimal_18_2" nillable="false"/>
          <xs:element name="P1075236" type="decimal_18_2" nillable="false"/>
          <xs:element name="P1075237" type="decimal_18_2" nillable="false"/>
          <xs:element name="P1075238" type="decimal_18_2" nillable="false"/>
          <xs:element name="P1075239" type="decimal_18_2" nillable="false"/>
          <xs:element name="P1075240" type="decimal_18_2" nillable="false"/>
          <xs:element name="P1075241" type="decimal_18_2" nillable="false"/>
          <xs:element name="P1075242" type="decimal_18_2" nillable="false"/>
          <xs:element name="P1075243" type="decimal_18_2" nillable="false"/>
          <xs:element name="P1075244" type="decimal_18_2" nillable="false"/>
          <xs:element name="P1075245" type="decimal_18_2" nillable="false"/>
          <xs:element name="P1075246" type="decimal_18_2" nillable="false"/>
          <xs:element name="P1075247" type="decimal_18_2" nillable="false"/>
          <xs:element name="P1075248" type="decimal_18_2" nillable="false"/>
          <xs:element name="P1075249" type="decimal_18_2" nillable="false"/>
          <xs:element name="P1075250" type="decimal_18_2" nillable="false"/>
          <xs:element name="P1075251" type="decimal_18_2" nillable="false"/>
          <xs:element name="P1075252" type="decimal_18_2" nillable="false"/>
          <xs:element name="P1075253" type="decimal_18_2" nillable="false"/>
          <xs:element name="P1075254" type="decimal_18_2" nillable="false"/>
          <xs:element name="P1075255" type="decimal_18_2" nillable="false"/>
          <xs:element name="P1123422" type="decimal_18_2" nillable="false"/>
          <xs:element name="P1123423" type="decimal_18_2" nillable="false"/>
          <xs:element name="P1123424" type="decimal_18_2" nillable="false"/>
          <xs:element name="P1123425" type="decimal_18_2" nillable="false"/>
          <xs:element name="P1075256" type="decimal_18_2" nillable="false"/>
          <xs:element name="P1075257" type="decimal_18_2" nillable="false"/>
          <xs:element name="P1075258" type="decimal_18_2" nillable="false"/>
          <xs:element name="P1075259" type="decimal_18_2" nillable="false"/>
          <xs:element name="P1075260" type="decimal_18_2" nillable="false"/>
          <xs:element name="P1075261" type="decimal_18_2" nillable="false"/>
          <xs:element name="P1075262" type="decimal_18_2" nillable="false"/>
          <xs:element name="P1075263" type="decimal_18_2" nillable="false"/>
          <xs:element name="P1075264" type="decimal_18_2" nillable="false"/>
          <xs:element name="P1075265" type="decimal_18_2" nillable="false"/>
          <xs:element name="P1075266" type="decimal_18_2" nillable="false"/>
          <xs:element name="P1075267" type="decimal_18_2" nillable="false"/>
          <xs:element name="P1075268" type="decimal_18_2" nillable="false"/>
          <xs:element name="P1075269" type="decimal_18_2" nillable="false"/>
          <xs:element name="P1075270" type="decimal_18_2" nillable="false"/>
          <xs:element name="P1075271" type="decimal_18_2" nillable="false"/>
          <xs:element name="P1075272" type="decimal_18_2" nillable="false"/>
          <xs:element name="P1075273" type="decimal_18_2" nillable="false"/>
          <xs:element name="P1075274" type="decimal_18_2" nillable="false"/>
          <xs:element name="P1075275" type="decimal_18_2" nillable="false"/>
          <xs:element name="P1075276" type="decimal_18_2" nillable="false"/>
          <xs:element name="P1075277" type="decimal_18_2" nillable="false"/>
          <xs:element name="P1075278" type="decimal_18_2" nillable="false"/>
          <xs:element name="P1075279" type="decimal_18_2" nillable="false"/>
          <xs:element name="P1075280" type="decimal_18_2" nillable="false"/>
          <xs:element name="P1075281" type="decimal_18_2" nillable="false"/>
          <xs:element name="P1075282" type="decimal_18_2" nillable="false"/>
          <xs:element name="P1075283" type="decimal_18_2" nillable="false"/>
          <xs:element name="P1075284" type="decimal_18_2" nillable="false"/>
          <xs:element name="P1075285" type="decimal_18_2" nillable="false"/>
          <xs:element name="P1075286" type="decimal_18_2" nillable="false"/>
          <xs:element name="P1075287" type="decimal_18_2" nillable="false"/>
          <xs:element name="P1075288" type="decimal_18_2" nillable="false"/>
          <xs:element name="P1075289" type="decimal_18_2" nillable="false"/>
          <xs:element name="P1075290" type="decimal_18_2" nillable="false"/>
          <xs:element name="P1075291" type="decimal_18_2" nillable="false"/>
          <xs:element name="P1075292" type="decimal_18_2" nillable="false"/>
          <xs:element name="P1075293" type="decimal_18_2" nillable="false"/>
          <xs:element name="P1075294" type="decimal_18_2" nillable="false"/>
          <xs:element name="P1075295" type="decimal_18_2" nillable="false"/>
          <xs:element name="P1075296" type="decimal_18_2" nillable="false"/>
          <xs:element name="P1075297" type="decimal_18_2" nillable="false"/>
          <xs:element name="P1075298" type="decimal_18_2" nillable="false"/>
          <xs:element name="P1075299" type="decimal_18_2" nillable="false"/>
          <xs:element name="P1075300" type="decimal_18_2" nillable="false"/>
          <xs:element name="P1075301" type="decimal_18_2" nillable="false"/>
          <xs:element name="P1075302" type="decimal_18_2" nillable="false"/>
          <xs:element name="P1075303" type="decimal_18_2" nillable="false"/>
          <xs:element name="P1075304" type="decimal_18_2" nillable="false"/>
          <xs:element name="P1075305" type="decimal_18_2" nillable="false"/>
          <xs:element name="P1075306" type="decimal_18_2" nillable="false"/>
          <xs:element name="P1075307" type="decimal_18_2" nillable="false"/>
          <xs:element name="P1075308" type="decimal_18_2" nillable="false"/>
          <xs:element name="P1075309" type="decimal_18_2" nillable="false"/>
          <xs:element name="P1075310" type="decimal_18_2" nillable="false"/>
          <xs:element name="P1075311" type="decimal_18_2" nillable="false"/>
          <xs:element name="P1075312" type="decimal_18_2" nillable="false"/>
          <xs:element name="P1075313" type="decimal_18_2" nillable="false"/>
          <xs:element name="P1075314" type="decimal_18_2" nillable="false"/>
          <xs:element name="P1075315" type="decimal_18_2" nillable="false"/>
          <xs:element name="P1075316" type="decimal_18_2" nillable="false"/>
          <xs:element name="P1075317" type="decimal_18_2" nillable="false"/>
          <xs:element name="P1075318" type="decimal_18_2" nillable="false"/>
          <xs:element name="P1075319" type="decimal_18_2" nillable="false"/>
          <xs:element name="P1075320" type="decimal_18_2" nillable="false"/>
          <xs:element name="P1075321" type="decimal_18_2" nillable="false"/>
          <xs:element name="P1075322" type="decimal_18_2" nillable="false"/>
          <xs:element name="P1075323" type="decimal_18_2" nillable="false"/>
          <xs:element name="P1075324" type="decimal_18_2" nillable="false"/>
          <xs:element name="P1075325" type="decimal_18_2" nillable="false"/>
          <xs:element name="P1075326" type="decimal_18_2" nillable="false"/>
          <xs:element name="P1075327" type="decimal_18_2" nillable="false"/>
          <xs:element name="P1075328" type="decimal_18_2" nillable="false"/>
          <xs:element name="P1075329" type="decimal_18_2" nillable="false"/>
          <xs:element name="P1075330" type="decimal_18_2" nillable="false"/>
          <xs:element name="P1075331" type="decimal_18_2" nillable="false"/>
          <xs:element name="P1075332" type="decimal_18_2" nillable="false"/>
          <xs:element name="P1075333" type="decimal_18_2" nillable="false"/>
          <xs:element name="P1075334" type="decimal_18_2" nillable="false"/>
          <xs:element name="P1075335" type="decimal_18_2" nillable="false"/>
          <xs:element name="P1075336" type="decimal_18_2" nillable="false"/>
          <xs:element name="P1075337" type="decimal_18_2" nillable="false"/>
          <xs:element name="P1075338" type="decimal_18_2" nillable="false"/>
          <xs:element name="P1075339" type="decimal_18_2" nillable="false"/>
          <xs:element name="P1075340" type="decimal_18_2" nillable="false"/>
          <xs:element name="P1075341" type="decimal_18_2" nillable="false"/>
          <xs:element name="P1075342" type="decimal_18_2" nillable="false"/>
          <xs:element name="P1075343" type="decimal_18_2" nillable="false"/>
        </xs:all>
      </xs:complexType>
      <xs:complexType name="ISD-GFI-IZD-POD_1000375">
        <xs:annotation>
          <xs:documentation>
				Izvještaj o sveobuhvatnoj dobiti, opći izdavatelji, tromjesečni
			</xs:documentation>
        </xs:annotation>
        <xs:all>
          <xs:element name="P1076024" type="decimal_18_2" nillable="false"/>
          <xs:element name="P1082291" type="decimal_18_2" nillable="false"/>
          <xs:element name="P1076032" type="decimal_18_2" nillable="false"/>
          <xs:element name="P1082293" type="decimal_18_2" nillable="false"/>
          <xs:element name="P1076039" type="decimal_18_2" nillable="false"/>
          <xs:element name="P1082294" type="decimal_18_2" nillable="false"/>
          <xs:element name="P1076041" type="decimal_18_2" nillable="false"/>
          <xs:element name="P1082296" type="decimal_18_2" nillable="false"/>
          <xs:element name="P1076043" type="decimal_18_2" nillable="false"/>
          <xs:element name="P1082297" type="decimal_18_2" nillable="false"/>
          <xs:element name="P1076046" type="decimal_18_2" nillable="false"/>
          <xs:element name="P1082299" type="decimal_18_2" nillable="false"/>
          <xs:element name="P1076048" type="decimal_18_2" nillable="false"/>
          <xs:element name="P1082302" type="decimal_18_2" nillable="false"/>
          <xs:element name="P1076052" type="decimal_18_2" nillable="false"/>
          <xs:element name="P1082303" type="decimal_18_2" nillable="false"/>
          <xs:element name="P1076056" type="decimal_18_2" nillable="false"/>
          <xs:element name="P1082305" type="decimal_18_2" nillable="false"/>
          <xs:element name="P1076058" type="decimal_18_2" nillable="false"/>
          <xs:element name="P1082307" type="decimal_18_2" nillable="false"/>
          <xs:element name="P1076060" type="decimal_18_2" nillable="false"/>
          <xs:element name="P1082308" type="decimal_18_2" nillable="false"/>
          <xs:element name="P1076062" type="decimal_18_2" nillable="false"/>
          <xs:element name="P1082310" type="decimal_18_2" nillable="false"/>
          <xs:element name="P1076064" type="decimal_18_2" nillable="false"/>
          <xs:element name="P1082311" type="decimal_18_2" nillable="false"/>
          <xs:element name="P1076066" type="decimal_18_2" nillable="false"/>
          <xs:element name="P1082313" type="decimal_18_2" nillable="false"/>
          <xs:element name="P1076069" type="decimal_18_2" nillable="false"/>
          <xs:element name="P1082315" type="decimal_18_2" nillable="false"/>
          <xs:element name="P1076071" type="decimal_18_2" nillable="false"/>
          <xs:element name="P1082316" type="decimal_18_2" nillable="false"/>
          <xs:element name="P1076073" type="decimal_18_2" nillable="false"/>
          <xs:element name="P1082318" type="decimal_18_2" nillable="false"/>
          <xs:element name="P1076076" type="decimal_18_2" nillable="false"/>
          <xs:element name="P1082319" type="decimal_18_2" nillable="false"/>
          <xs:element name="P1076078" type="decimal_18_2" nillable="false"/>
          <xs:element name="P1082321" type="decimal_18_2" nillable="false"/>
          <xs:element name="P1076080" type="decimal_18_2" nillable="false"/>
          <xs:element name="P1082324" type="decimal_18_2" nillable="false"/>
          <xs:element name="P1076082" type="decimal_18_2" nillable="false"/>
          <xs:element name="P1082326" type="decimal_18_2" nillable="false"/>
          <xs:element name="P1076084" type="decimal_18_2" nillable="false"/>
          <xs:element name="P1082327" type="decimal_18_2" nillable="false"/>
          <xs:element name="P1076087" type="decimal_18_2" nillable="false"/>
          <xs:element name="P1082329" type="decimal_18_2" nillable="false"/>
          <xs:element name="P1076090" type="decimal_18_2" nillable="false"/>
          <xs:element name="P1082330" type="decimal_18_2" nillable="false"/>
          <xs:element name="P1076092" type="decimal_18_2" nillable="false"/>
          <xs:element name="P1082332" type="decimal_18_2" nillable="false"/>
          <xs:element name="P1076094" type="decimal_18_2" nillable="false"/>
          <xs:element name="P1082334" type="decimal_18_2" nillable="false"/>
          <xs:element name="P1076095" type="decimal_18_2" nillable="false"/>
          <xs:element name="P1082335" type="decimal_18_2" nillable="false"/>
          <xs:element name="P1076098" type="decimal_18_2" nillable="false"/>
          <xs:element name="P1082337" type="decimal_18_2" nillable="false"/>
          <xs:element name="P1076101" type="decimal_18_2" nillable="false"/>
          <xs:element name="P1082339" type="decimal_18_2" nillable="false"/>
          <xs:element name="P1076103" type="decimal_18_2" nillable="false"/>
          <xs:element name="P1082340" type="decimal_18_2" nillable="false"/>
          <xs:element name="P1076105" type="decimal_18_2" nillable="false"/>
          <xs:element name="P1082342" type="decimal_18_2" nillable="false"/>
          <xs:element name="P1076107" type="decimal_18_2" nillable="false"/>
          <xs:element name="P1082345" type="decimal_18_2" nillable="false"/>
          <xs:element name="P1076109" type="decimal_18_2" nillable="false"/>
          <xs:element name="P1082347" type="decimal_18_2" nillable="false"/>
          <xs:element name="P1076111" type="decimal_18_2" nillable="false"/>
          <xs:element name="P1082348" type="decimal_18_2" nillable="false"/>
          <xs:element name="P1076113" type="decimal_18_2" nillable="false"/>
          <xs:element name="P1082350" type="decimal_18_2" nillable="false"/>
          <xs:element name="P1076115" type="decimal_18_2" nillable="false"/>
          <xs:element name="P1082352" type="decimal_18_2" nillable="false"/>
          <xs:element name="P1076117" type="decimal_18_2" nillable="false"/>
          <xs:element name="P1082353" type="decimal_18_2" nillable="false"/>
          <xs:element name="P1076122" type="decimal_18_2" nillable="false"/>
          <xs:element name="P1082355" type="decimal_18_2" nillable="false"/>
          <xs:element name="P1076126" type="decimal_18_2" nillable="false"/>
          <xs:element name="P1082357" type="decimal_18_2" nillable="false"/>
          <xs:element name="P1076128" type="decimal_18_2" nillable="false"/>
          <xs:element name="P1082359" type="decimal_18_2" nillable="false"/>
          <xs:element name="P1076130" type="decimal_18_2" nillable="false"/>
          <xs:element name="P1082363" type="decimal_18_2" nillable="false"/>
          <xs:element name="P1076132" type="decimal_18_2" nillable="false"/>
          <xs:element name="P1082371" type="decimal_18_2" nillable="false"/>
          <xs:element name="P1076134" type="decimal_18_2" nillable="false"/>
          <xs:element name="P1082373" type="decimal_18_2" nillable="false"/>
          <xs:element name="P1076136" type="decimal_18_2" nillable="false"/>
          <xs:element name="P1082375" type="decimal_18_2" nillable="false"/>
          <xs:element name="P1076138" type="decimal_18_2" nillable="false"/>
          <xs:element name="P1082377" type="decimal_18_2" nillable="false"/>
          <xs:element name="P1076140" type="decimal_18_2" nillable="false"/>
          <xs:element name="P1082379" type="decimal_18_2" nillable="false"/>
          <xs:element name="P1076142" type="decimal_18_2" nillable="false"/>
          <xs:element name="P1082380" type="decimal_18_2" nillable="false"/>
          <xs:element name="P1076144" type="decimal_18_2" nillable="false"/>
          <xs:element name="P1082382" type="decimal_18_2" nillable="false"/>
          <xs:element name="P1076147" type="decimal_18_2" nillable="false"/>
          <xs:element name="P1082384" type="decimal_18_2" nillable="false"/>
          <xs:element name="P1076150" type="decimal_18_2" nillable="false"/>
          <xs:element name="P1082386" type="decimal_18_2" nillable="false"/>
          <xs:element name="P1076152" type="decimal_18_2" nillable="false"/>
          <xs:element name="P1082387" type="decimal_18_2" nillable="false"/>
          <xs:element name="P1076154" type="decimal_18_2" nillable="false"/>
          <xs:element name="P1082389" type="decimal_18_2" nillable="false"/>
          <xs:element name="P1076156" type="decimal_18_2" nillable="false"/>
          <xs:element name="P1082391" type="decimal_18_2" nillable="false"/>
          <xs:element name="P1076158" type="decimal_18_2" nillable="false"/>
          <xs:element name="P1082393" type="decimal_18_2" nillable="false"/>
          <xs:element name="P1076162" type="decimal_18_2" nillable="false"/>
          <xs:element name="P1082395" type="decimal_18_2" nillable="false"/>
          <xs:element name="P1076164" type="decimal_18_2" nillable="false"/>
          <xs:element name="P1082397" type="decimal_18_2" nillable="false"/>
          <xs:element name="P1076166" type="decimal_18_2" nillable="false"/>
          <xs:element name="P1082399" type="decimal_18_2" nillable="false"/>
          <xs:element name="P1076168" type="decimal_18_2" nillable="false"/>
          <xs:element name="P1082400" type="decimal_18_2" nillable="false"/>
          <xs:element name="P1076170" type="decimal_18_2" nillable="false"/>
          <xs:element name="P1082402" type="decimal_18_2" nillable="false"/>
          <xs:element name="P1076173" type="decimal_18_2" nillable="false"/>
          <xs:element name="P1082404" type="decimal_18_2" nillable="false"/>
          <xs:element name="P1076175" type="decimal_18_2" nillable="false"/>
          <xs:element name="P1082405" type="decimal_18_2" nillable="false"/>
          <xs:element name="P1076178" type="decimal_18_2" nillable="false"/>
          <xs:element name="P1082407" type="decimal_18_2" nillable="false"/>
          <xs:element name="P1076180" type="decimal_18_2" nillable="false"/>
          <xs:element name="P1082409" type="decimal_18_2" nillable="false"/>
          <xs:element name="P1076182" type="decimal_18_2" nillable="false"/>
          <xs:element name="P1082411" type="decimal_18_2" nillable="false"/>
          <xs:element name="P1076234" type="decimal_18_2" nillable="false"/>
          <xs:element name="P1082413" type="decimal_18_2" nillable="false"/>
          <xs:element name="P1076236" type="decimal_18_2" nillable="false"/>
          <xs:element name="P1082414" type="decimal_18_2" nillable="false"/>
          <xs:element name="P1076240" type="decimal_18_2" nillable="false"/>
          <xs:element name="P1082421" type="decimal_18_2" nillable="false"/>
          <xs:element name="P1076243" type="decimal_18_2" nillable="false"/>
          <xs:element name="P1082424" type="decimal_18_2" nillable="false"/>
          <xs:element name="P1076245" type="decimal_18_2" nillable="false"/>
          <xs:element name="P1082426" type="decimal_18_2" nillable="false"/>
          <xs:element name="P1076247" type="decimal_18_2" nillable="false"/>
          <xs:element name="P1082427" type="decimal_18_2" nillable="false"/>
          <xs:element name="P1076249" type="decimal_18_2" nillable="false"/>
          <xs:element name="P1082431" type="decimal_18_2" nillable="false"/>
          <xs:element name="P1076251" type="decimal_18_2" nillable="false"/>
          <xs:element name="P1082432" type="decimal_18_2" nillable="false"/>
          <xs:element name="P1076253" type="decimal_18_2" nillable="false"/>
          <xs:element name="P1082434" type="decimal_18_2" nillable="false"/>
          <xs:element name="P1076255" type="decimal_18_2" nillable="false"/>
          <xs:element name="P1082436" type="decimal_18_2" nillable="false"/>
          <xs:element name="P1076257" type="decimal_18_2" nillable="false"/>
          <xs:element name="P1082438" type="decimal_18_2" nillable="false"/>
          <xs:element name="P1076259" type="decimal_18_2" nillable="false"/>
          <xs:element name="P1082439" type="decimal_18_2" nillable="false"/>
          <xs:element name="P1076262" type="decimal_18_2" nillable="false"/>
          <xs:element name="P1082441" type="decimal_18_2" nillable="false"/>
          <xs:element name="P1076264" type="decimal_18_2" nillable="false"/>
          <xs:element name="P1082443" type="decimal_18_2" nillable="false"/>
          <xs:element name="P1076274" type="decimal_18_2" nillable="false"/>
          <xs:element name="P1082444" type="decimal_18_2" nillable="false"/>
          <xs:element name="P1076276" type="decimal_18_2" nillable="false"/>
          <xs:element name="P1082446" type="decimal_18_2" nillable="false"/>
          <xs:element name="P1076278" type="decimal_18_2" nillable="false"/>
          <xs:element name="P1082448" type="decimal_18_2" nillable="false"/>
          <xs:element name="P1076280" type="decimal_18_2" nillable="false"/>
          <xs:element name="P1082449" type="decimal_18_2" nillable="false"/>
          <xs:element name="P1076281" type="decimal_18_2" nillable="false"/>
          <xs:element name="P1082451" type="decimal_18_2" nillable="false"/>
          <xs:element name="P1076282" type="decimal_18_2" nillable="false"/>
          <xs:element name="P1082452" type="decimal_18_2" nillable="false"/>
          <xs:element name="P1076283" type="decimal_18_2" nillable="false"/>
          <xs:element name="P1082454" type="decimal_18_2" nillable="false"/>
          <xs:element name="P1076284" type="decimal_18_2" nillable="false"/>
          <xs:element name="P1082456" type="decimal_18_2" nillable="false"/>
          <xs:element name="P1076285" type="decimal_18_2" nillable="false"/>
          <xs:element name="P1082457" type="decimal_18_2" nillable="false"/>
          <xs:element name="P1076286" type="decimal_18_2" nillable="false"/>
          <xs:element name="P1082459" type="decimal_18_2" nillable="false"/>
          <xs:element name="P1076287" type="decimal_18_2" nillable="false"/>
          <xs:element name="P1082476" type="decimal_18_2" nillable="false"/>
          <xs:element name="P1076288" type="decimal_18_2" nillable="false"/>
          <xs:element name="P1082478" type="decimal_18_2" nillable="false"/>
          <xs:element name="P1076289" type="decimal_18_2" nillable="false"/>
          <xs:element name="P1082479" type="decimal_18_2" nillable="false"/>
          <xs:element name="P1076291" type="decimal_18_2" nillable="false"/>
          <xs:element name="P1082481" type="decimal_18_2" nillable="false"/>
          <xs:element name="P1076293" type="decimal_18_2" nillable="false"/>
          <xs:element name="P1082483" type="decimal_18_2" nillable="false"/>
          <xs:element name="P1076295" type="decimal_18_2" nillable="false"/>
          <xs:element name="P1082485" type="decimal_18_2" nillable="false"/>
          <xs:element name="P1076297" type="decimal_18_2" nillable="false"/>
          <xs:element name="P1082486" type="decimal_18_2" nillable="false"/>
          <xs:element name="P1076299" type="decimal_18_2" nillable="false"/>
          <xs:element name="P1082489" type="decimal_18_2" nillable="false"/>
          <xs:element name="P1076301" type="decimal_18_2" nillable="false"/>
          <xs:element name="P1082491" type="decimal_18_2" nillable="false"/>
          <xs:element name="P1076303" type="decimal_18_2" nillable="false"/>
          <xs:element name="P1082492" type="decimal_18_2" nillable="false"/>
          <xs:element name="P1076315" type="decimal_18_2" nillable="false"/>
          <xs:element name="P1082494" type="decimal_18_2" nillable="false"/>
          <xs:element name="P1076317" type="decimal_18_2" nillable="false"/>
          <xs:element name="P1082495" type="decimal_18_2" nillable="false"/>
          <xs:element name="P1076322" type="decimal_18_2" nillable="false"/>
          <xs:element name="P1082496" type="decimal_18_2" nillable="false"/>
          <xs:element name="P1076324" type="decimal_18_2" nillable="false"/>
          <xs:element name="P1082499" type="decimal_18_2" nillable="false"/>
          <xs:element name="P1076326" type="decimal_18_2" nillable="false"/>
          <xs:element name="P1082500" type="decimal_18_2" nillable="false"/>
          <xs:element name="P1076330" type="decimal_18_2" nillable="false"/>
          <xs:element name="P1082502" type="decimal_18_2" nillable="false"/>
          <xs:element name="P1076331" type="decimal_18_2" nillable="false"/>
          <xs:element name="P1082504" type="decimal_18_2" nillable="false"/>
          <xs:element name="P1076332" type="decimal_18_2" nillable="false"/>
          <xs:element name="P1082506" type="decimal_18_2" nillable="false"/>
          <xs:element name="P1076333" type="decimal_18_2" nillable="false"/>
          <xs:element name="P1082508" type="decimal_18_2" nillable="false"/>
          <xs:element name="P1076334" type="decimal_18_2" nillable="false"/>
          <xs:element name="P1082509" type="decimal_18_2" nillable="false"/>
          <xs:element name="P1076335" type="decimal_18_2" nillable="false"/>
          <xs:element name="P1082511" type="decimal_18_2" nillable="false"/>
          <xs:element name="P1076336" type="decimal_18_2" nillable="false"/>
          <xs:element name="P1082513" type="decimal_18_2" nillable="false"/>
          <xs:element name="P1076337" type="decimal_18_2" nillable="false"/>
          <xs:element name="P1082515" type="decimal_18_2" nillable="false"/>
          <xs:element name="P1076338" type="decimal_18_2" nillable="false"/>
          <xs:element name="P1082517" type="decimal_18_2" nillable="false"/>
          <xs:element name="P1076339" type="decimal_18_2" nillable="false"/>
          <xs:element name="P1082518" type="decimal_18_2" nillable="false"/>
          <xs:element name="P1076340" type="decimal_18_2" nillable="false"/>
          <xs:element name="P1082520" type="decimal_18_2" nillable="false"/>
          <xs:element name="P1076341" type="decimal_18_2" nillable="false"/>
          <xs:element name="P1082522" type="decimal_18_2" nillable="false"/>
          <xs:element name="P1076342" type="decimal_18_2" nillable="false"/>
          <xs:element name="P1082524" type="decimal_18_2" nillable="false"/>
          <xs:element name="P1076343" type="decimal_18_2" nillable="false"/>
          <xs:element name="P1082526" type="decimal_18_2" nillable="false"/>
          <xs:element name="P1076344" type="decimal_18_2" nillable="false"/>
          <xs:element name="P1082531" type="decimal_18_2" nillable="false"/>
          <xs:element name="P1076345" type="decimal_18_2" nillable="false"/>
          <xs:element name="P1082534" type="decimal_18_2" nillable="false"/>
          <xs:element name="P1076346" type="decimal_18_2" nillable="false"/>
          <xs:element name="P1082535" type="decimal_18_2" nillable="false"/>
          <xs:element name="P1076347" type="decimal_18_2" nillable="false"/>
          <xs:element name="P1082536" type="decimal_18_2" nillable="false"/>
          <xs:element name="P1076348" type="decimal_18_2" nillable="false"/>
          <xs:element name="P1082537" type="decimal_18_2" nillable="false"/>
          <xs:element name="P1076349" type="decimal_18_2" nillable="false"/>
          <xs:element name="P1082538" type="decimal_18_2" nillable="false"/>
          <xs:element name="P1076350" type="decimal_18_2" nillable="false"/>
          <xs:element name="P1082539" type="decimal_18_2" nillable="false"/>
          <xs:element name="P1076351" type="decimal_18_2" nillable="false"/>
          <xs:element name="P1082540" type="decimal_18_2" nillable="false"/>
          <xs:element name="P1076352" type="decimal_18_2" nillable="false"/>
          <xs:element name="P1082541" type="decimal_18_2" nillable="false"/>
          <xs:element name="P1076353" type="decimal_18_2" nillable="false"/>
          <xs:element name="P1082542" type="decimal_18_2" nillable="false"/>
          <xs:element name="P1076354" type="decimal_18_2" nillable="false"/>
          <xs:element name="P1082543" type="decimal_18_2" nillable="false"/>
          <xs:element name="P1076355" type="decimal_18_2" nillable="false"/>
          <xs:element name="P1082544" type="decimal_18_2" nillable="false"/>
          <xs:element name="P1076356" type="decimal_18_2" nillable="false"/>
          <xs:element name="P1082545" type="decimal_18_2" nillable="false"/>
          <xs:element name="P1076357" type="decimal_18_2" nillable="false"/>
          <xs:element name="P1082546" type="decimal_18_2" nillable="false"/>
          <xs:element name="P1076358" type="decimal_18_2" nillable="false"/>
          <xs:element name="P1082547" type="decimal_18_2" nillable="false"/>
          <xs:element name="P1076359" type="decimal_18_2" nillable="false"/>
          <xs:element name="P1082548" type="decimal_18_2" nillable="false"/>
          <xs:element name="P1076360" type="decimal_18_2" nillable="false"/>
          <xs:element name="P1082549" type="decimal_18_2" nillable="false"/>
          <xs:element name="P1076361" type="decimal_18_2" nillable="false"/>
          <xs:element name="P1082551" type="decimal_18_2" nillable="false"/>
          <xs:element name="P1076362" type="decimal_18_2" nillable="false"/>
          <xs:element name="P1082553" type="decimal_18_2" nillable="false"/>
          <xs:element name="P1076363" type="decimal_18_2" nillable="false"/>
          <xs:element name="P1082555" type="decimal_18_2" nillable="false"/>
          <xs:element name="P1076364" type="decimal_18_2" nillable="false"/>
          <xs:element name="P1082556" type="decimal_18_2" nillable="false"/>
          <xs:element name="P1076365" type="decimal_18_2" nillable="false"/>
          <xs:element name="P1082557" type="decimal_18_2" nillable="false"/>
          <xs:element name="P1076366" type="decimal_18_2" nillable="false"/>
          <xs:element name="P1082559" type="decimal_18_2" nillable="false"/>
          <xs:element name="P1076367" type="decimal_18_2" nillable="false"/>
          <xs:element name="P1082560" type="decimal_18_2" nillable="false"/>
          <xs:element name="P1076368" type="decimal_18_2" nillable="false"/>
          <xs:element name="P1082561" type="decimal_18_2" nillable="false"/>
          <xs:element name="P1076369" type="decimal_18_2" nillable="false"/>
          <xs:element name="P1082563" type="decimal_18_2" nillable="false"/>
          <xs:element name="P1076370" type="decimal_18_2" nillable="false"/>
          <xs:element name="P1082565" type="decimal_18_2" nillable="false"/>
          <xs:element name="P1076371" type="decimal_18_2" nillable="false"/>
          <xs:element name="P1082567" type="decimal_18_2" nillable="false"/>
          <xs:element name="P1076372" type="decimal_18_2" nillable="false"/>
          <xs:element name="P1082569" type="decimal_18_2" nillable="false"/>
          <xs:element name="P1076373" type="decimal_18_2" nillable="false"/>
          <xs:element name="P1082571" type="decimal_18_2" nillable="false"/>
          <xs:element name="P1076374" type="decimal_18_2" nillable="false"/>
          <xs:element name="P1082572" type="decimal_18_2" nillable="false"/>
          <xs:element name="P1076375" type="decimal_18_2" nillable="false"/>
          <xs:element name="P1082574" type="decimal_18_2" nillable="false"/>
          <xs:element name="P1076376" type="decimal_18_2" nillable="false"/>
          <xs:element name="P1082575" type="decimal_18_2" nillable="false"/>
          <xs:element name="P1076377" type="decimal_18_2" nillable="false"/>
          <xs:element name="P1082577" type="decimal_18_2" nillable="false"/>
          <xs:element name="P1076378" type="decimal_18_2" nillable="false"/>
          <xs:element name="P1082579" type="decimal_18_2" nillable="false"/>
          <xs:element name="P1076379" type="decimal_18_2" nillable="false"/>
          <xs:element name="P1082581" type="decimal_18_2" nillable="false"/>
          <xs:element name="P1076380" type="decimal_18_2" nillable="false"/>
          <xs:element name="P1082583" type="decimal_18_2" nillable="false"/>
          <xs:element name="P1076381" type="decimal_18_2" nillable="false"/>
          <xs:element name="P1082585" type="decimal_18_2" nillable="false"/>
          <xs:element name="P1076382" type="decimal_18_2" nillable="false"/>
          <xs:element name="P1082586" type="decimal_18_2" nillable="false"/>
          <xs:element name="P1076383" type="decimal_18_2" nillable="false"/>
          <xs:element name="P1082587" type="decimal_18_2" nillable="false"/>
          <xs:element name="P1076384" type="decimal_18_2" nillable="false"/>
          <xs:element name="P1082588" type="decimal_18_2" nillable="false"/>
          <xs:element name="P1123798" type="decimal_18_2" nillable="false"/>
          <xs:element name="P1123799" type="decimal_18_2" nillable="false"/>
          <xs:element name="P1123800" type="decimal_18_2" nillable="false"/>
          <xs:element name="P1123801" type="decimal_18_2" nillable="false"/>
          <xs:element name="P1076387" type="decimal_18_2" nillable="false"/>
          <xs:element name="P1082591" type="decimal_18_2" nillable="false"/>
          <xs:element name="P1076388" type="decimal_18_2" nillable="false"/>
          <xs:element name="P1082592" type="decimal_18_2" nillable="false"/>
          <xs:element name="P1123802" type="decimal_18_2" nillable="false"/>
          <xs:element name="P1123803" type="decimal_18_2" nillable="false"/>
          <xs:element name="P1123804" type="decimal_18_2" nillable="false"/>
          <xs:element name="P1123805" type="decimal_18_2" nillable="false"/>
          <xs:element name="P1123806" type="decimal_18_2" nillable="false"/>
          <xs:element name="P1123807" type="decimal_18_2" nillable="false"/>
          <xs:element name="P1123808" type="decimal_18_2" nillable="false"/>
          <xs:element name="P1123809" type="decimal_18_2" nillable="false"/>
          <xs:element name="P1123810" type="decimal_18_2" nillable="false"/>
          <xs:element name="P1123811" type="decimal_18_2" nillable="false"/>
          <xs:element name="P1123812" type="decimal_18_2" nillable="false"/>
          <xs:element name="P1123813" type="decimal_18_2" nillable="false"/>
          <xs:element name="P1123814" type="decimal_18_2" nillable="false"/>
          <xs:element name="P1123815" type="decimal_18_2" nillable="false"/>
          <xs:element name="P1123816" type="decimal_18_2" nillable="false"/>
          <xs:element name="P1123817" type="decimal_18_2" nillable="false"/>
          <xs:element name="P1123818" type="decimal_18_2" nillable="false"/>
          <xs:element name="P1123819" type="decimal_18_2" nillable="false"/>
          <xs:element name="P1123820" type="decimal_18_2" nillable="false"/>
          <xs:element name="P1123821" type="decimal_18_2" nillable="false"/>
          <xs:element name="P1123822" type="decimal_18_2" nillable="false"/>
          <xs:element name="P1123823" type="decimal_18_2" nillable="false"/>
          <xs:element name="P1123824" type="decimal_18_2" nillable="false"/>
          <xs:element name="P1123825" type="decimal_18_2" nillable="false"/>
          <xs:element name="P1123826" type="decimal_18_2" nillable="false"/>
          <xs:element name="P1123827" type="decimal_18_2" nillable="false"/>
          <xs:element name="P1123828" type="decimal_18_2" nillable="false"/>
          <xs:element name="P1123829" type="decimal_18_2" nillable="false"/>
          <xs:element name="P1123830" type="decimal_18_2" nillable="false"/>
          <xs:element name="P1123831" type="decimal_18_2" nillable="false"/>
          <xs:element name="P1123832" type="decimal_18_2" nillable="false"/>
          <xs:element name="P1123833" type="decimal_18_2" nillable="false"/>
          <xs:element name="P1076391" type="decimal_18_2" nillable="false"/>
          <xs:element name="P1082595" type="decimal_18_2" nillable="false"/>
          <xs:element name="P1076392" type="decimal_18_2" nillable="false"/>
          <xs:element name="P1082596" type="decimal_18_2" nillable="false"/>
          <xs:element name="P1076393" type="decimal_18_2" nillable="false"/>
          <xs:element name="P1082597" type="decimal_18_2" nillable="false"/>
          <xs:element name="P1076394" type="decimal_18_2" nillable="false"/>
          <xs:element name="P1082598" type="decimal_18_2" nillable="false"/>
          <xs:element name="P1076395" type="decimal_18_2" nillable="false"/>
          <xs:element name="P1082599" type="decimal_18_2" nillable="false"/>
          <xs:element name="P1076396" type="decimal_18_2" nillable="false"/>
          <xs:element name="P1082600" type="decimal_18_2" nillable="false"/>
          <xs:element name="P1123834" type="decimal_18_2" nillable="false"/>
          <xs:element name="P1123835" type="decimal_18_2" nillable="false"/>
          <xs:element name="P1123836" type="decimal_18_2" nillable="false"/>
          <xs:element name="P1123837" type="decimal_18_2" nillable="false"/>
          <xs:element name="P1123838" type="decimal_18_2" nillable="false"/>
          <xs:element name="P1123839" type="decimal_18_2" nillable="false"/>
          <xs:element name="P1123840" type="decimal_18_2" nillable="false"/>
          <xs:element name="P1123841" type="decimal_18_2" nillable="false"/>
          <xs:element name="P1123842" type="decimal_18_2" nillable="false"/>
          <xs:element name="P1123843" type="decimal_18_2" nillable="false"/>
          <xs:element name="P1123844" type="decimal_18_2" nillable="false"/>
          <xs:element name="P1123845" type="decimal_18_2" nillable="false"/>
          <xs:element name="P1123846" type="decimal_18_2" nillable="false"/>
          <xs:element name="P1123847" type="decimal_18_2" nillable="false"/>
          <xs:element name="P1123848" type="decimal_18_2" nillable="false"/>
          <xs:element name="P1123849" type="decimal_18_2" nillable="false"/>
          <xs:element name="P1076403" type="decimal_18_2" nillable="false"/>
          <xs:element name="P1082607" type="decimal_18_2" nillable="false"/>
          <xs:element name="P1076404" type="decimal_18_2" nillable="false"/>
          <xs:element name="P1082608" type="decimal_18_2" nillable="false"/>
          <xs:element name="P1076405" type="decimal_18_2" nillable="false"/>
          <xs:element name="P1082609" type="decimal_18_2" nillable="false"/>
          <xs:element name="P1076406" type="decimal_18_2" nillable="false"/>
          <xs:element name="P1082610" type="decimal_18_2" nillable="false"/>
          <xs:element name="P1076407" type="decimal_18_2" nillable="false"/>
          <xs:element name="P1082611" type="decimal_18_2" nillable="false"/>
          <xs:element name="P1076408" type="decimal_18_2" nillable="false"/>
          <xs:element name="P1082612" type="decimal_18_2" nillable="false"/>
          <xs:element name="P1076409" type="decimal_18_2" nillable="false"/>
          <xs:element name="P1082613" type="decimal_18_2" nillable="false"/>
          <xs:element name="P1076410" type="decimal_18_2" nillable="false"/>
          <xs:element name="P1082614" type="decimal_18_2" nillable="false"/>
          <xs:element name="P1076411" type="decimal_18_2" nillable="false"/>
          <xs:element name="P1082615" type="decimal_18_2" nillable="false"/>
          <xs:element name="P1076412" type="decimal_18_2" nillable="false"/>
          <xs:element name="P1082616" type="decimal_18_2" nillable="false"/>
        </xs:all>
      </xs:complexType>
      <xs:complexType name="NTI-GFI-IZD-POD_1000376">
        <xs:annotation>
          <xs:documentation>
				Izvještaj o novčanom toku, indirektna, opći izdavatelji, tromjesečni
			</xs:documentation>
        </xs:annotation>
        <xs:all>
          <xs:element name="P1076413" type="decimal_18_2" nillable="false"/>
          <xs:element name="P1076414" type="decimal_18_2" nillable="false"/>
          <xs:element name="P1076415" type="decimal_18_2" nillable="false"/>
          <xs:element name="P1076416" type="decimal_18_2" nillable="false"/>
          <xs:element name="P1076417" type="decimal_18_2" nillable="false"/>
          <xs:element name="P1076418" type="decimal_18_2" nillable="false"/>
          <xs:element name="P1076419" type="decimal_18_2" nillable="false"/>
          <xs:element name="P1076420" type="decimal_18_2" nillable="false"/>
          <xs:element name="P1076421" type="decimal_18_2" nillable="false"/>
          <xs:element name="P1076422" type="decimal_18_2" nillable="false"/>
          <xs:element name="P1076423" type="decimal_18_2" nillable="false"/>
          <xs:element name="P1076424" type="decimal_18_2" nillable="false"/>
          <xs:element name="P1076425" type="decimal_18_2" nillable="false"/>
          <xs:element name="P1076426" type="decimal_18_2" nillable="false"/>
          <xs:element name="P1076427" type="decimal_18_2" nillable="false"/>
          <xs:element name="P1076428" type="decimal_18_2" nillable="false"/>
          <xs:element name="P1076429" type="decimal_18_2" nillable="false"/>
          <xs:element name="P1076430" type="decimal_18_2" nillable="false"/>
          <xs:element name="P1076431" type="decimal_18_2" nillable="false"/>
          <xs:element name="P1076432" type="decimal_18_2" nillable="false"/>
          <xs:element name="P1076433" type="decimal_18_2" nillable="false"/>
          <xs:element name="P1076434" type="decimal_18_2" nillable="false"/>
          <xs:element name="P1076435" type="decimal_18_2" nillable="false"/>
          <xs:element name="P1076436" type="decimal_18_2" nillable="false"/>
          <xs:element name="P1076437" type="decimal_18_2" nillable="false"/>
          <xs:element name="P1076438" type="decimal_18_2" nillable="false"/>
          <xs:element name="P1076439" type="decimal_18_2" nillable="false"/>
          <xs:element name="P1076440" type="decimal_18_2" nillable="false"/>
          <xs:element name="P1076441" type="decimal_18_2" nillable="false"/>
          <xs:element name="P1076442" type="decimal_18_2" nillable="false"/>
          <xs:element name="P1076443" type="decimal_18_2" nillable="false"/>
          <xs:element name="P1076444" type="decimal_18_2" nillable="false"/>
          <xs:element name="P1076445" type="decimal_18_2" nillable="false"/>
          <xs:element name="P1076446" type="decimal_18_2" nillable="false"/>
          <xs:element name="P1076447" type="decimal_18_2" nillable="false"/>
          <xs:element name="P1076448" type="decimal_18_2" nillable="false"/>
          <xs:element name="P1076449" type="decimal_18_2" nillable="false"/>
          <xs:element name="P1076450" type="decimal_18_2" nillable="false"/>
          <xs:element name="P1076451" type="decimal_18_2" nillable="false"/>
          <xs:element name="P1076452" type="decimal_18_2" nillable="false"/>
          <xs:element name="P1076453" type="decimal_18_2" nillable="false"/>
          <xs:element name="P1076454" type="decimal_18_2" nillable="false"/>
          <xs:element name="P1076455" type="decimal_18_2" nillable="false"/>
          <xs:element name="P1076456" type="decimal_18_2" nillable="false"/>
          <xs:element name="P1076457" type="decimal_18_2" nillable="false"/>
          <xs:element name="P1076458" type="decimal_18_2" nillable="false"/>
          <xs:element name="P1076459" type="decimal_18_2" nillable="false"/>
          <xs:element name="P1076460" type="decimal_18_2" nillable="false"/>
          <xs:element name="P1076461" type="decimal_18_2" nillable="false"/>
          <xs:element name="P1076462" type="decimal_18_2" nillable="false"/>
          <xs:element name="P1076463" type="decimal_18_2" nillable="false"/>
          <xs:element name="P1076464" type="decimal_18_2" nillable="false"/>
          <xs:element name="P1076465" type="decimal_18_2" nillable="false"/>
          <xs:element name="P1076466" type="decimal_18_2" nillable="false"/>
          <xs:element name="P1076467" type="decimal_18_2" nillable="false"/>
          <xs:element name="P1076468" type="decimal_18_2" nillable="false"/>
          <xs:element name="P1076469" type="decimal_18_2" nillable="false"/>
          <xs:element name="P1076470" type="decimal_18_2" nillable="false"/>
          <xs:element name="P1076471" type="decimal_18_2" nillable="false"/>
          <xs:element name="P1076472" type="decimal_18_2" nillable="false"/>
          <xs:element name="P1076473" type="decimal_18_2" nillable="false"/>
          <xs:element name="P1076474" type="decimal_18_2" nillable="false"/>
          <xs:element name="P1076475" type="decimal_18_2" nillable="false"/>
          <xs:element name="P1076476" type="decimal_18_2" nillable="false"/>
          <xs:element name="P1076477" type="decimal_18_2" nillable="false"/>
          <xs:element name="P1076478" type="decimal_18_2" nillable="false"/>
          <xs:element name="P1076479" type="decimal_18_2" nillable="false"/>
          <xs:element name="P1076480" type="decimal_18_2" nillable="false"/>
          <xs:element name="P1076481" type="decimal_18_2" nillable="false"/>
          <xs:element name="P1076482" type="decimal_18_2" nillable="false"/>
          <xs:element name="P1076483" type="decimal_18_2" nillable="false"/>
          <xs:element name="P1076484" type="decimal_18_2" nillable="false"/>
          <xs:element name="P1076485" type="decimal_18_2" nillable="false"/>
          <xs:element name="P1076486" type="decimal_18_2" nillable="false"/>
          <xs:element name="P1076487" type="decimal_18_2" nillable="false"/>
          <xs:element name="P1076488" type="decimal_18_2" nillable="false"/>
          <xs:element name="P1076489" type="decimal_18_2" nillable="false"/>
          <xs:element name="P1076490" type="decimal_18_2" nillable="false"/>
          <xs:element name="P1076491" type="decimal_18_2" nillable="false"/>
          <xs:element name="P1076492" type="decimal_18_2" nillable="false"/>
          <xs:element name="P1076493" type="decimal_18_2" nillable="false"/>
          <xs:element name="P1076494" type="decimal_18_2" nillable="false"/>
          <xs:element name="P1076495" type="decimal" nillable="false"/>
          <xs:element name="P1076496" type="decimal_18_2" nillable="false"/>
          <xs:element name="P1078211" type="decimal_18_2" nillable="false"/>
          <xs:element name="P1078212" type="decimal_18_2" nillable="false"/>
          <xs:element name="P1078213" type="decimal_18_2" nillable="false"/>
          <xs:element name="P1078214" type="decimal_18_2" nillable="false"/>
          <xs:element name="P1078216" type="decimal_18_2" nillable="false"/>
          <xs:element name="P1078218" type="decimal_18_2" nillable="false"/>
          <xs:element name="P1078219" type="decimal_18_2" nillable="false"/>
          <xs:element name="P1078221" type="decimal_18_2" nillable="false"/>
          <xs:element name="P1078223" type="decimal_18_2" nillable="false"/>
          <xs:element name="P1078225" type="decimal_18_2" nillable="false"/>
          <xs:element name="P1078227" type="decimal_18_2" nillable="false"/>
          <xs:element name="P1078228" type="decimal_18_2" nillable="false"/>
          <xs:element name="P1078230" type="decimal_18_2" nillable="false"/>
          <xs:element name="P1078232" type="decimal_18_2" nillable="false"/>
          <xs:element name="P1078234" type="decimal_18_2" nillable="false"/>
          <xs:element name="P1078235" type="decimal_18_2" nillable="false"/>
        </xs:all>
      </xs:complexType>
      <xs:complexType name="NTD-GFI-IZD-POD_1000378">
        <xs:annotation>
          <xs:documentation>
				Izvještaj o novčanom toku, direktna, opći izdavatelji, tromjesečni
			</xs:documentation>
        </xs:annotation>
        <xs:all>
          <xs:element name="P1078099" type="decimal_18_2" nillable="false"/>
          <xs:element name="P1078100" type="decimal_18_2" nillable="false"/>
          <xs:element name="P1078101" type="decimal_18_2" nillable="false"/>
          <xs:element name="P1078102" type="decimal_18_2" nillable="false"/>
          <xs:element name="P1078103" type="decimal_18_2" nillable="false"/>
          <xs:element name="P1078104" type="decimal_18_2" nillable="false"/>
          <xs:element name="P1078105" type="decimal_18_2" nillable="false"/>
          <xs:element name="P1078106" type="decimal_18_2" nillable="false"/>
          <xs:element name="P1123934" type="decimal_18_2" nillable="false"/>
          <xs:element name="P1123935" type="decimal_18_2" nillable="false"/>
          <xs:element name="P1123936" type="decimal_18_2" nillable="false"/>
          <xs:element name="P1123937" type="decimal_18_2" nillable="false"/>
          <xs:element name="P1078107" type="decimal_18_2" nillable="false"/>
          <xs:element name="P1078108" type="decimal_18_2" nillable="false"/>
          <xs:element name="P1078109" type="decimal_18_2" nillable="false"/>
          <xs:element name="P1078110" type="decimal_18_2" nillable="false"/>
          <xs:element name="P1078111" type="decimal_18_2" nillable="false"/>
          <xs:element name="P1078112" type="decimal_18_2" nillable="false"/>
          <xs:element name="P1078117" type="decimal_18_2" nillable="false"/>
          <xs:element name="P1078118" type="decimal_18_2" nillable="false"/>
          <xs:element name="P1078119" type="decimal_18_2" nillable="false"/>
          <xs:element name="P1078120" type="decimal_18_2" nillable="false"/>
          <xs:element name="P1123938" type="decimal_18_2" nillable="false"/>
          <xs:element name="P1123939" type="decimal_18_2" nillable="false"/>
          <xs:element name="P1123940" type="decimal_18_2" nillable="false"/>
          <xs:element name="P1123941" type="decimal_18_2" nillable="false"/>
          <xs:element name="P1078121" type="decimal_18_2" nillable="false"/>
          <xs:element name="P1078122" type="decimal_18_2" nillable="false"/>
          <xs:element name="P1078123" type="decimal_18_2" nillable="false"/>
          <xs:element name="P1078124" type="decimal_18_2" nillable="false"/>
          <xs:element name="P1078125" type="decimal_18_2" nillable="false"/>
          <xs:element name="P1078126" type="decimal_18_2" nillable="false"/>
          <xs:element name="P1078127" type="decimal_18_2" nillable="false"/>
          <xs:element name="P1078128" type="decimal_18_2" nillable="false"/>
          <xs:element name="P1078129" type="decimal_18_2" nillable="false"/>
          <xs:element name="P1078130" type="decimal_18_2" nillable="false"/>
          <xs:element name="P1078131" type="decimal_18_2" nillable="false"/>
          <xs:element name="P1078132" type="decimal_18_2" nillable="false"/>
          <xs:element name="P1078133" type="decimal_18_2" nillable="false"/>
          <xs:element name="P1078134" type="decimal_18_2" nillable="false"/>
          <xs:element name="P1078135" type="decimal_18_2" nillable="false"/>
          <xs:element name="P1078136" type="decimal_18_2" nillable="false"/>
          <xs:element name="P1078137" type="decimal_18_2" nillable="false"/>
          <xs:element name="P1078138" type="decimal_18_2" nillable="false"/>
          <xs:element name="P1078139" type="decimal_18_2" nillable="false"/>
          <xs:element name="P1078140" type="decimal_18_2" nillable="false"/>
          <xs:element name="P1078141" type="decimal_18_2" nillable="false"/>
          <xs:element name="P1078142" type="decimal_18_2" nillable="false"/>
          <xs:element name="P1078143" type="decimal_18_2" nillable="false"/>
          <xs:element name="P1078144" type="decimal_18_2" nillable="false"/>
          <xs:element name="P1078145" type="decimal_18_2" nillable="false"/>
          <xs:element name="P1078146" type="decimal_18_2" nillable="false"/>
          <xs:element name="P1078147" type="decimal_18_2" nillable="false"/>
          <xs:element name="P1078148" type="decimal_18_2" nillable="false"/>
          <xs:element name="P1078149" type="decimal_18_2" nillable="false"/>
          <xs:element name="P1078150" type="decimal_18_2" nillable="false"/>
          <xs:element name="P1078151" type="decimal_18_2" nillable="false"/>
          <xs:element name="P1078152" type="decimal_18_2" nillable="false"/>
          <xs:element name="P1078153" type="decimal_18_2" nillable="false"/>
          <xs:element name="P1078154" type="decimal_18_2" nillable="false"/>
          <xs:element name="P1078155" type="decimal_18_2" nillable="false"/>
          <xs:element name="P1078156" type="decimal_18_2" nillable="false"/>
          <xs:element name="P1078157" type="decimal_18_2" nillable="false"/>
          <xs:element name="P1078158" type="decimal_18_2" nillable="false"/>
          <xs:element name="P1078159" type="decimal_18_2" nillable="false"/>
          <xs:element name="P1078160" type="decimal_18_2" nillable="false"/>
          <xs:element name="P1078161" type="decimal_18_2" nillable="false"/>
          <xs:element name="P1078162" type="decimal_18_2" nillable="false"/>
          <xs:element name="P1078163" type="decimal_18_2" nillable="false"/>
          <xs:element name="P1078164" type="decimal_18_2" nillable="false"/>
          <xs:element name="P1078165" type="decimal_18_2" nillable="false"/>
          <xs:element name="P1078166" type="decimal_18_2" nillable="false"/>
          <xs:element name="P1078167" type="decimal_18_2" nillable="false"/>
          <xs:element name="P1078168" type="decimal_18_2" nillable="false"/>
          <xs:element name="P1078169" type="decimal_18_2" nillable="false"/>
          <xs:element name="P1078170" type="decimal_18_2" nillable="false"/>
          <xs:element name="P1078171" type="decimal_18_2" nillable="false"/>
          <xs:element name="P1078172" type="decimal_18_2" nillable="false"/>
          <xs:element name="P1078173" type="decimal_18_2" nillable="false"/>
          <xs:element name="P1078174" type="decimal_18_2" nillable="false"/>
          <xs:element name="P1078175" type="decimal_18_2" nillable="false"/>
          <xs:element name="P1078176" type="decimal_18_2" nillable="false"/>
          <xs:element name="P1078177" type="decimal_18_2" nillable="false"/>
          <xs:element name="P1078178" type="decimal_18_2" nillable="false"/>
          <xs:element name="P1078179" type="decimal_18_2" nillable="false"/>
          <xs:element name="P1078180" type="decimal_18_2" nillable="false"/>
          <xs:element name="P1078181" type="decimal_18_2" nillable="false"/>
          <xs:element name="P1078182" type="decimal_18_2" nillable="false"/>
        </xs:all>
      </xs:complexType>
      <xs:complexType name="IPK-GFI-IZD-POD_1000380">
        <xs:annotation>
          <xs:documentation>
				Izvještaj o promjenama kapitala, opći izdavatelji, tromjesečni
			</xs:documentation>
        </xs:annotation>
        <xs:all>
          <xs:element name="P1073415" type="decimal_18_2" nillable="false"/>
          <xs:element name="P1078183" type="decimal_18_2" nillable="false"/>
          <xs:element name="P1078184" type="decimal_18_2" nillable="false"/>
          <xs:element name="P1078185" type="decimal_18_2" nillable="false"/>
          <xs:element name="P1078186" type="decimal_18_2" nillable="false"/>
          <xs:element name="P1078187" type="decimal_18_2" nillable="false"/>
          <xs:element name="P1078188" type="decimal_18_2" nillable="false"/>
          <xs:element name="P1078189" type="decimal_18_2" nillable="false"/>
          <xs:element name="P1081532" type="decimal_18_2" nillable="false"/>
          <xs:element name="P1081533" type="decimal_18_2" nillable="false"/>
          <xs:element name="P1081534" type="decimal_18_2" nillable="false"/>
          <xs:element name="P1124774" type="decimal_18_2" nillable="false"/>
          <xs:element name="P1124775" type="decimal_18_2" nillable="false"/>
          <xs:element name="P1081535" type="decimal_18_2" nillable="false"/>
          <xs:element name="P1081536" type="decimal_18_2" nillable="false"/>
          <xs:element name="P1081537" type="decimal_18_2" nillable="false"/>
          <xs:element name="P1081538" type="decimal_18_2" nillable="false"/>
          <xs:element name="P1081539" type="decimal_18_2" nillable="false"/>
          <xs:element name="P1078190" type="decimal_18_2" nillable="false"/>
          <xs:element name="P1078191" type="decimal_18_2" nillable="false"/>
          <xs:element name="P1078192" type="decimal_18_2" nillable="false"/>
          <xs:element name="P1078193" type="decimal_18_2" nillable="false"/>
          <xs:element name="P1078194" type="decimal_18_2" nillable="false"/>
          <xs:element name="P1078195" type="decimal_18_2" nillable="false"/>
          <xs:element name="P1078196" type="decimal_18_2" nillable="false"/>
          <xs:element name="P1078197" type="decimal_18_2" nillable="false"/>
          <xs:element name="P1081540" type="decimal_18_2" nillable="false"/>
          <xs:element name="P1081546" type="decimal_18_2" nillable="false"/>
          <xs:element name="P1081648" type="decimal_18_2" nillable="false"/>
          <xs:element name="P1124776" type="decimal_18_2" nillable="false"/>
          <xs:element name="P1124777" type="decimal_18_2" nillable="false"/>
          <xs:element name="P1081649" type="decimal_18_2" nillable="false"/>
          <xs:element name="P1081651" type="decimal_18_2" nillable="false"/>
          <xs:element name="P1081656" type="decimal_18_2" nillable="false"/>
          <xs:element name="P1081658" type="decimal_18_2" nillable="false"/>
          <xs:element name="P1081660" type="decimal_18_2" nillable="false"/>
          <xs:element name="P1078198" type="decimal_18_2" nillable="false"/>
          <xs:element name="P1078199" type="decimal_18_2" nillable="false"/>
          <xs:element name="P1078200" type="decimal_18_2" nillable="false"/>
          <xs:element name="P1078201" type="decimal_18_2" nillable="false"/>
          <xs:element name="P1078202" type="decimal_18_2" nillable="false"/>
          <xs:element name="P1078203" type="decimal_18_2" nillable="false"/>
          <xs:element name="P1078204" type="decimal_18_2" nillable="false"/>
          <xs:element name="P1078205" type="decimal_18_2" nillable="false"/>
          <xs:element name="P1081541" type="decimal_18_2" nillable="false"/>
          <xs:element name="P1081548" type="decimal_18_2" nillable="false"/>
          <xs:element name="P1081662" type="decimal_18_2" nillable="false"/>
          <xs:element name="P1124778" type="decimal_18_2" nillable="false"/>
          <xs:element name="P1124779" type="decimal_18_2" nillable="false"/>
          <xs:element name="P1081664" type="decimal_18_2" nillable="false"/>
          <xs:element name="P1081666" type="decimal_18_2" nillable="false"/>
          <xs:element name="P1081668" type="decimal_18_2" nillable="false"/>
          <xs:element name="P1081670" type="decimal_18_2" nillable="false"/>
          <xs:element name="P1081672" type="decimal_18_2" nillable="false"/>
          <xs:element name="P1078206" type="decimal_18_2" nillable="false"/>
          <xs:element name="P1078207" type="decimal_18_2" nillable="false"/>
          <xs:element name="P1078208" type="decimal_18_2" nillable="false"/>
          <xs:element name="P1078209" type="decimal_18_2" nillable="false"/>
          <xs:element name="P1078210" type="decimal_18_2" nillable="false"/>
          <xs:element name="P1078215" type="decimal_18_2" nillable="false"/>
          <xs:element name="P1078217" type="decimal_18_2" nillable="false"/>
          <xs:element name="P1078220" type="decimal_18_2" nillable="false"/>
          <xs:element name="P1081542" type="decimal_18_2" nillable="false"/>
          <xs:element name="P1081646" type="decimal_18_2" nillable="false"/>
          <xs:element name="P1081674" type="decimal_18_2" nillable="false"/>
          <xs:element name="P1124780" type="decimal_18_2" nillable="false"/>
          <xs:element name="P1124781" type="decimal_18_2" nillable="false"/>
          <xs:element name="P1081676" type="decimal_18_2" nillable="false"/>
          <xs:element name="P1081678" type="decimal_18_2" nillable="false"/>
          <xs:element name="P1081680" type="decimal_18_2" nillable="false"/>
          <xs:element name="P1081682" type="decimal_18_2" nillable="false"/>
          <xs:element name="P1081684" type="decimal_18_2" nillable="false"/>
          <xs:element name="P1078222" type="decimal_18_2" nillable="false"/>
          <xs:element name="P1078224" type="decimal_18_2" nillable="false"/>
          <xs:element name="P1078226" type="decimal_18_2" nillable="false"/>
          <xs:element name="P1078229" type="decimal_18_2" nillable="false"/>
          <xs:element name="P1078231" type="decimal_18_2" nillable="false"/>
          <xs:element name="P1078233" type="decimal_18_2" nillable="false"/>
          <xs:element name="P1078236" type="decimal_18_2" nillable="false"/>
          <xs:element name="P1078237" type="decimal_18_2" nillable="false"/>
          <xs:element name="P1081543" type="decimal_18_2" nillable="false"/>
          <xs:element name="P1081685" type="decimal_18_2" nillable="false"/>
          <xs:element name="P1081686" type="decimal_18_2" nillable="false"/>
          <xs:element name="P1124782" type="decimal_18_2" nillable="false"/>
          <xs:element name="P1124783" type="decimal_18_2" nillable="false"/>
          <xs:element name="P1081687" type="decimal_18_2" nillable="false"/>
          <xs:element name="P1081688" type="decimal_18_2" nillable="false"/>
          <xs:element name="P1081689" type="decimal_18_2" nillable="false"/>
          <xs:element name="P1081690" type="decimal_18_2" nillable="false"/>
          <xs:element name="P1081696" type="decimal_18_2" nillable="false"/>
          <xs:element name="P1078238" type="decimal_18_2" nillable="false"/>
          <xs:element name="P1078239" type="decimal_18_2" nillable="false"/>
          <xs:element name="P1078240" type="decimal_18_2" nillable="false"/>
          <xs:element name="P1078241" type="decimal_18_2" nillable="false"/>
          <xs:element name="P1078242" type="decimal_18_2" nillable="false"/>
          <xs:element name="P1078243" type="decimal_18_2" nillable="false"/>
          <xs:element name="P1078946" type="decimal_18_2" nillable="false"/>
          <xs:element name="P1078947" type="decimal_18_2" nillable="false"/>
          <xs:element name="P1081544" type="decimal_18_2" nillable="false"/>
          <xs:element name="P1081697" type="decimal_18_2" nillable="false"/>
          <xs:element name="P1081698" type="decimal_18_2" nillable="false"/>
          <xs:element name="P1124784" type="decimal_18_2" nillable="false"/>
          <xs:element name="P1124785" type="decimal_18_2" nillable="false"/>
          <xs:element name="P1081699" type="decimal_18_2" nillable="false"/>
          <xs:element name="P1081700" type="decimal_18_2" nillable="false"/>
          <xs:element name="P1081701" type="decimal_18_2" nillable="false"/>
          <xs:element name="P1081702" type="decimal_18_2" nillable="false"/>
          <xs:element name="P1081703" type="decimal_18_2" nillable="false"/>
          <xs:element name="P1078948" type="decimal_18_2" nillable="false"/>
          <xs:element name="P1078949" type="decimal_18_2" nillable="false"/>
          <xs:element name="P1079430" type="decimal_18_2" nillable="false"/>
          <xs:element name="P1079851" type="decimal_18_2" nillable="false"/>
          <xs:element name="P1079852" type="decimal_18_2" nillable="false"/>
          <xs:element name="P1079853" type="decimal_18_2" nillable="false"/>
          <xs:element name="P1079854" type="decimal_18_2" nillable="false"/>
          <xs:element name="P1079855" type="decimal_18_2" nillable="false"/>
          <xs:element name="P1081545" type="decimal_18_2" nillable="false"/>
          <xs:element name="P1081704" type="decimal_18_2" nillable="false"/>
          <xs:element name="P1081705" type="decimal_18_2" nillable="false"/>
          <xs:element name="P1124786" type="decimal_18_2" nillable="false"/>
          <xs:element name="P1124787" type="decimal_18_2" nillable="false"/>
          <xs:element name="P1081706" type="decimal_18_2" nillable="false"/>
          <xs:element name="P1081707" type="decimal_18_2" nillable="false"/>
          <xs:element name="P1081708" type="decimal_18_2" nillable="false"/>
          <xs:element name="P1081709" type="decimal_18_2" nillable="false"/>
          <xs:element name="P1081710" type="decimal_18_2" nillable="false"/>
          <xs:element name="P1079856" type="decimal_18_2" nillable="false"/>
          <xs:element name="P1079857" type="decimal_18_2" nillable="false"/>
          <xs:element name="P1079858" type="decimal_18_2" nillable="false"/>
          <xs:element name="P1079859" type="decimal_18_2" nillable="false"/>
          <xs:element name="P1079860" type="decimal_18_2" nillable="false"/>
          <xs:element name="P1079861" type="decimal_18_2" nillable="false"/>
          <xs:element name="P1079862" type="decimal_18_2" nillable="false"/>
          <xs:element name="P1079863" type="decimal_18_2" nillable="false"/>
          <xs:element name="P1081711" type="decimal_18_2" nillable="false"/>
          <xs:element name="P1081712" type="decimal_18_2" nillable="false"/>
          <xs:element name="P1081713" type="decimal_18_2" nillable="false"/>
          <xs:element name="P1124788" type="decimal_18_2" nillable="false"/>
          <xs:element name="P1124789" type="decimal_18_2" nillable="false"/>
          <xs:element name="P1081714" type="decimal_18_2" nillable="false"/>
          <xs:element name="P1081715" type="decimal_18_2" nillable="false"/>
          <xs:element name="P1081716" type="decimal_18_2" nillable="false"/>
          <xs:element name="P1081717" type="decimal_18_2" nillable="false"/>
          <xs:element name="P1081718" type="decimal_18_2" nillable="false"/>
          <xs:element name="P1079864" type="decimal_18_2" nillable="false"/>
          <xs:element name="P1079865" type="decimal_18_2" nillable="false"/>
          <xs:element name="P1079866" type="decimal_18_2" nillable="false"/>
          <xs:element name="P1079867" type="decimal_18_2" nillable="false"/>
          <xs:element name="P1079868" type="decimal_18_2" nillable="false"/>
          <xs:element name="P1079869" type="decimal_18_2" nillable="false"/>
          <xs:element name="P1079870" type="decimal_18_2" nillable="false"/>
          <xs:element name="P1079871" type="decimal_18_2" nillable="false"/>
          <xs:element name="P1081874" type="decimal_18_2" nillable="false"/>
          <xs:element name="P1081877" type="decimal_18_2" nillable="false"/>
          <xs:element name="P1081880" type="decimal_18_2" nillable="false"/>
          <xs:element name="P1124790" type="decimal_18_2" nillable="false"/>
          <xs:element name="P1124791" type="decimal_18_2" nillable="false"/>
          <xs:element name="P1081882" type="decimal_18_2" nillable="false"/>
          <xs:element name="P1081888" type="decimal_18_2" nillable="false"/>
          <xs:element name="P1081891" type="decimal_18_2" nillable="false"/>
          <xs:element name="P1081893" type="decimal_18_2" nillable="false"/>
          <xs:element name="P1081895" type="decimal_18_2" nillable="false"/>
          <xs:element name="P1079872" type="decimal_18_2" nillable="false"/>
          <xs:element name="P1079873" type="decimal_18_2" nillable="false"/>
          <xs:element name="P1079874" type="decimal_18_2" nillable="false"/>
          <xs:element name="P1079875" type="decimal_18_2" nillable="false"/>
          <xs:element name="P1079876" type="decimal_18_2" nillable="false"/>
          <xs:element name="P1079877" type="decimal_18_2" nillable="false"/>
          <xs:element name="P1079878" type="decimal_18_2" nillable="false"/>
          <xs:element name="P1079879" type="decimal_18_2" nillable="false"/>
          <xs:element name="P1081898" type="decimal_18_2" nillable="false"/>
          <xs:element name="P1081900" type="decimal_18_2" nillable="false"/>
          <xs:element name="P1081902" type="decimal_18_2" nillable="false"/>
          <xs:element name="P1124792" type="decimal_18_2" nillable="false"/>
          <xs:element name="P1124793" type="decimal_18_2" nillable="false"/>
          <xs:element name="P1081903" type="decimal_18_2" nillable="false"/>
          <xs:element name="P1081906" type="decimal_18_2" nillable="false"/>
          <xs:element name="P1081908" type="decimal_18_2" nillable="false"/>
          <xs:element name="P1081915" type="decimal_18_2" nillable="false"/>
          <xs:element name="P1081918" type="decimal_18_2" nillable="false"/>
          <xs:element name="P1079880" type="decimal_18_2" nillable="false"/>
          <xs:element name="P1079881" type="decimal_18_2" nillable="false"/>
          <xs:element name="P1079882" type="decimal_18_2" nillable="false"/>
          <xs:element name="P1079883" type="decimal_18_2" nillable="false"/>
          <xs:element name="P1079884" type="decimal_18_2" nillable="false"/>
          <xs:element name="P1079885" type="decimal_18_2" nillable="false"/>
          <xs:element name="P1079886" type="decimal_18_2" nillable="false"/>
          <xs:element name="P1079887" type="decimal_18_2" nillable="false"/>
          <xs:element name="P1081920" type="decimal_18_2" nillable="false"/>
          <xs:element name="P1081922" type="decimal_18_2" nillable="false"/>
          <xs:element name="P1081925" type="decimal_18_2" nillable="false"/>
          <xs:element name="P1124794" type="decimal_18_2" nillable="false"/>
          <xs:element name="P1124795" type="decimal_18_2" nillable="false"/>
          <xs:element name="P1081927" type="decimal_18_2" nillable="false"/>
          <xs:element name="P1081929" type="decimal_18_2" nillable="false"/>
          <xs:element name="P1081930" type="decimal_18_2" nillable="false"/>
          <xs:element name="P1081932" type="decimal_18_2" nillable="false"/>
          <xs:element name="P1081934" type="decimal_18_2" nillable="false"/>
          <xs:element name="P1079888" type="decimal_18_2" nillable="false"/>
          <xs:element name="P1079889" type="decimal_18_2" nillable="false"/>
          <xs:element name="P1079890" type="decimal_18_2" nillable="false"/>
          <xs:element name="P1079891" type="decimal_18_2" nillable="false"/>
          <xs:element name="P1079892" type="decimal_18_2" nillable="false"/>
          <xs:element name="P1079893" type="decimal_18_2" nillable="false"/>
          <xs:element name="P1079894" type="decimal_18_2" nillable="false"/>
          <xs:element name="P1079895" type="decimal_18_2" nillable="false"/>
          <xs:element name="P1081936" type="decimal_18_2" nillable="false"/>
          <xs:element name="P1081938" type="decimal_18_2" nillable="false"/>
          <xs:element name="P1081940" type="decimal_18_2" nillable="false"/>
          <xs:element name="P1124796" type="decimal_18_2" nillable="false"/>
          <xs:element name="P1124797" type="decimal_18_2" nillable="false"/>
          <xs:element name="P1081942" type="decimal_18_2" nillable="false"/>
          <xs:element name="P1081944" type="decimal_18_2" nillable="false"/>
          <xs:element name="P1081946" type="decimal_18_2" nillable="false"/>
          <xs:element name="P1081948" type="decimal_18_2" nillable="false"/>
          <xs:element name="P1081950" type="decimal_18_2" nillable="false"/>
          <xs:element name="P1079896" type="decimal_18_2" nillable="false"/>
          <xs:element name="P1079897" type="decimal_18_2" nillable="false"/>
          <xs:element name="P1079898" type="decimal_18_2" nillable="false"/>
          <xs:element name="P1079899" type="decimal_18_2" nillable="false"/>
          <xs:element name="P1079900" type="decimal_18_2" nillable="false"/>
          <xs:element name="P1079901" type="decimal_18_2" nillable="false"/>
          <xs:element name="P1079902" type="decimal_18_2" nillable="false"/>
          <xs:element name="P1079903" type="decimal_18_2" nillable="false"/>
          <xs:element name="P1081953" type="decimal_18_2" nillable="false"/>
          <xs:element name="P1081958" type="decimal_18_2" nillable="false"/>
          <xs:element name="P1081960" type="decimal_18_2" nillable="false"/>
          <xs:element name="P1124798" type="decimal_18_2" nillable="false"/>
          <xs:element name="P1124799" type="decimal_18_2" nillable="false"/>
          <xs:element name="P1081962" type="decimal_18_2" nillable="false"/>
          <xs:element name="P1081964" type="decimal_18_2" nillable="false"/>
          <xs:element name="P1081966" type="decimal_18_2" nillable="false"/>
          <xs:element name="P1081968" type="decimal_18_2" nillable="false"/>
          <xs:element name="P1081970" type="decimal_18_2" nillable="false"/>
          <xs:element name="P1079904" type="decimal_18_2" nillable="false"/>
          <xs:element name="P1079905" type="decimal_18_2" nillable="false"/>
          <xs:element name="P1079906" type="decimal_18_2" nillable="false"/>
          <xs:element name="P1079907" type="decimal_18_2" nillable="false"/>
          <xs:element name="P1079908" type="decimal_18_2" nillable="false"/>
          <xs:element name="P1079909" type="decimal_18_2" nillable="false"/>
          <xs:element name="P1079910" type="decimal_18_2" nillable="false"/>
          <xs:element name="P1079912" type="decimal_18_2" nillable="false"/>
          <xs:element name="P1081972" type="decimal_18_2" nillable="false"/>
          <xs:element name="P1081973" type="decimal_18_2" nillable="false"/>
          <xs:element name="P1081975" type="decimal_18_2" nillable="false"/>
          <xs:element name="P1124800" type="decimal_18_2" nillable="false"/>
          <xs:element name="P1124801" type="decimal_18_2" nillable="false"/>
          <xs:element name="P1081977" type="decimal_18_2" nillable="false"/>
          <xs:element name="P1081978" type="decimal_18_2" nillable="false"/>
          <xs:element name="P1081980" type="decimal_18_2" nillable="false"/>
          <xs:element name="P1081982" type="decimal_18_2" nillable="false"/>
          <xs:element name="P1081984" type="decimal_18_2" nillable="false"/>
          <xs:element name="P1079911" type="decimal_18_2" nillable="false"/>
          <xs:element name="P1079913" type="decimal_18_2" nillable="false"/>
          <xs:element name="P1079914" type="decimal_18_2" nillable="false"/>
          <xs:element name="P1079915" type="decimal_18_2" nillable="false"/>
          <xs:element name="P1079916" type="decimal_18_2" nillable="false"/>
          <xs:element name="P1079917" type="decimal_18_2" nillable="false"/>
          <xs:element name="P1079918" type="decimal_18_2" nillable="false"/>
          <xs:element name="P1079919" type="decimal_18_2" nillable="false"/>
          <xs:element name="P1081986" type="decimal_18_2" nillable="false"/>
          <xs:element name="P1081988" type="decimal_18_2" nillable="false"/>
          <xs:element name="P1081990" type="decimal_18_2" nillable="false"/>
          <xs:element name="P1124802" type="decimal_18_2" nillable="false"/>
          <xs:element name="P1124803" type="decimal_18_2" nillable="false"/>
          <xs:element name="P1081993" type="decimal_18_2" nillable="false"/>
          <xs:element name="P1081995" type="decimal_18_2" nillable="false"/>
          <xs:element name="P1081997" type="decimal_18_2" nillable="false"/>
          <xs:element name="P1081999" type="decimal_18_2" nillable="false"/>
          <xs:element name="P1082001" type="decimal_18_2" nillable="false"/>
          <xs:element name="P1124882" type="decimal_18_2" nillable="false"/>
          <xs:element name="P1124883" type="decimal_18_2" nillable="false"/>
          <xs:element name="P1124884" type="decimal_18_2" nillable="false"/>
          <xs:element name="P1124885" type="decimal_18_2" nillable="false"/>
          <xs:element name="P1124886" type="decimal_18_2" nillable="false"/>
          <xs:element name="P1124887" type="decimal_18_2" nillable="false"/>
          <xs:element name="P1124894" type="decimal_18_2" nillable="false"/>
          <xs:element name="P1124895" type="decimal_18_2" nillable="false"/>
          <xs:element name="P1124896" type="decimal_18_2" nillable="false"/>
          <xs:element name="P1124897" type="decimal_18_2" nillable="false"/>
          <xs:element name="P1124898" type="decimal_18_2" nillable="false"/>
          <xs:element name="P1124804" type="decimal_18_2" nillable="false"/>
          <xs:element name="P1124805" type="decimal_18_2" nillable="false"/>
          <xs:element name="P1124904" type="decimal_18_2" nillable="false"/>
          <xs:element name="P1124905" type="decimal_18_2" nillable="false"/>
          <xs:element name="P1124906" type="decimal_18_2" nillable="false"/>
          <xs:element name="P1124908" type="decimal_18_2" nillable="false"/>
          <xs:element name="P1124907" type="decimal_18_2" nillable="false"/>
          <xs:element name="P1079920" type="decimal_18_2" nillable="false"/>
          <xs:element name="P1079921" type="decimal_18_2" nillable="false"/>
          <xs:element name="P1079922" type="decimal_18_2" nillable="false"/>
          <xs:element name="P1079923" type="decimal_18_2" nillable="false"/>
          <xs:element name="P1079924" type="decimal_18_2" nillable="false"/>
          <xs:element name="P1079925" type="decimal_18_2" nillable="false"/>
          <xs:element name="P1079926" type="decimal_18_2" nillable="false"/>
          <xs:element name="P1079927" type="decimal_18_2" nillable="false"/>
          <xs:element name="P1082003" type="decimal_18_2" nillable="false"/>
          <xs:element name="P1082004" type="decimal_18_2" nillable="false"/>
          <xs:element name="P1082005" type="decimal_18_2" nillable="false"/>
          <xs:element name="P1124806" type="decimal_18_2" nillable="false"/>
          <xs:element name="P1124807" type="decimal_18_2" nillable="false"/>
          <xs:element name="P1082007" type="decimal_18_2" nillable="false"/>
          <xs:element name="P1082008" type="decimal_18_2" nillable="false"/>
          <xs:element name="P1082010" type="decimal_18_2" nillable="false"/>
          <xs:element name="P1082011" type="decimal_18_2" nillable="false"/>
          <xs:element name="P1082013" type="decimal_18_2" nillable="false"/>
          <xs:element name="P1079936" type="decimal_18_2" nillable="false"/>
          <xs:element name="P1079937" type="decimal_18_2" nillable="false"/>
          <xs:element name="P1079938" type="decimal_18_2" nillable="false"/>
          <xs:element name="P1079939" type="decimal_18_2" nillable="false"/>
          <xs:element name="P1079940" type="decimal_18_2" nillable="false"/>
          <xs:element name="P1079941" type="decimal_18_2" nillable="false"/>
          <xs:element name="P1079942" type="decimal_18_2" nillable="false"/>
          <xs:element name="P1079943" type="decimal_18_2" nillable="false"/>
          <xs:element name="P1082038" type="decimal_18_2" nillable="false"/>
          <xs:element name="P1082045" type="decimal_18_2" nillable="false"/>
          <xs:element name="P1082047" type="decimal_18_2" nillable="false"/>
          <xs:element name="P1124809" type="decimal_18_2" nillable="false"/>
          <xs:element name="P1124808" type="decimal_18_2" nillable="false"/>
          <xs:element name="P1082048" type="decimal_18_2" nillable="false"/>
          <xs:element name="P1082075" type="decimal_18_2" nillable="false"/>
          <xs:element name="P1082077" type="decimal_18_2" nillable="false"/>
          <xs:element name="P1082092" type="decimal_18_2" nillable="false"/>
          <xs:element name="P1082094" type="decimal_18_2" nillable="false"/>
          <xs:element name="P1124888" type="decimal_18_2" nillable="false"/>
          <xs:element name="P1124889" type="decimal_18_2" nillable="false"/>
          <xs:element name="P1124890" type="decimal_18_2" nillable="false"/>
          <xs:element name="P1124891" type="decimal_18_2" nillable="false"/>
          <xs:element name="P1124892" type="decimal_18_2" nillable="false"/>
          <xs:element name="P1124893" type="decimal_18_2" nillable="false"/>
          <xs:element name="P1124899" type="decimal_18_2" nillable="false"/>
          <xs:element name="P1124900" type="decimal_18_2" nillable="false"/>
          <xs:element name="P1124901" type="decimal_18_2" nillable="false"/>
          <xs:element name="P1124902" type="decimal_18_2" nillable="false"/>
          <xs:element name="P1124903" type="decimal_18_2" nillable="false"/>
          <xs:element name="P1124810" type="decimal_18_2" nillable="false"/>
          <xs:element name="P1124811" type="decimal_18_2" nillable="false"/>
          <xs:element name="P1124909" type="decimal_18_2" nillable="false"/>
          <xs:element name="P1124910" type="decimal_18_2" nillable="false"/>
          <xs:element name="P1124911" type="decimal_18_2" nillable="false"/>
          <xs:element name="P1124912" type="decimal_18_2" nillable="false"/>
          <xs:element name="P1124913" type="decimal_18_2" nillable="false"/>
          <xs:element name="P1079944" type="decimal_18_2" nillable="false"/>
          <xs:element name="P1079945" type="decimal_18_2" nillable="false"/>
          <xs:element name="P1079946" type="decimal_18_2" nillable="false"/>
          <xs:element name="P1079947" type="decimal_18_2" nillable="false"/>
          <xs:element name="P1079948" type="decimal_18_2" nillable="false"/>
          <xs:element name="P1079949" type="decimal_18_2" nillable="false"/>
          <xs:element name="P1079950" type="decimal_18_2" nillable="false"/>
          <xs:element name="P1079951" type="decimal_18_2" nillable="false"/>
          <xs:element name="P1082096" type="decimal_18_2" nillable="false"/>
          <xs:element name="P1082098" type="decimal_18_2" nillable="false"/>
          <xs:element name="P1082100" type="decimal_18_2" nillable="false"/>
          <xs:element name="P1124812" type="decimal_18_2" nillable="false"/>
          <xs:element name="P1124813" type="decimal_18_2" nillable="false"/>
          <xs:element name="P1082102" type="decimal_18_2" nillable="false"/>
          <xs:element name="P1082104" type="decimal_18_2" nillable="false"/>
          <xs:element name="P1082105" type="decimal_18_2" nillable="false"/>
          <xs:element name="P1082106" type="decimal_18_2" nillable="false"/>
          <xs:element name="P1082108" type="decimal_18_2" nillable="false"/>
          <xs:element name="P1079952" type="decimal_18_2" nillable="false"/>
          <xs:element name="P1079953" type="decimal_18_2" nillable="false"/>
          <xs:element name="P1079954" type="decimal_18_2" nillable="false"/>
          <xs:element name="P1079955" type="decimal_18_2" nillable="false"/>
          <xs:element name="P1079956" type="decimal_18_2" nillable="false"/>
          <xs:element name="P1079957" type="decimal_18_2" nillable="false"/>
          <xs:element name="P1079958" type="decimal_18_2" nillable="false"/>
          <xs:element name="P1079959" type="decimal_18_2" nillable="false"/>
          <xs:element name="P1082110" type="decimal_18_2" nillable="false"/>
          <xs:element name="P1082112" type="decimal_18_2" nillable="false"/>
          <xs:element name="P1082115" type="decimal_18_2" nillable="false"/>
          <xs:element name="P1124814" type="decimal_18_2" nillable="false"/>
          <xs:element name="P1124815" type="decimal_18_2" nillable="false"/>
          <xs:element name="P1082118" type="decimal_18_2" nillable="false"/>
          <xs:element name="P1082121" type="decimal_18_2" nillable="false"/>
          <xs:element name="P1082125" type="decimal_18_2" nillable="false"/>
          <xs:element name="P1082133" type="decimal_18_2" nillable="false"/>
          <xs:element name="P1082135" type="decimal_18_2" nillable="false"/>
          <xs:element name="P1079960" type="decimal_18_2" nillable="false"/>
          <xs:element name="P1079961" type="decimal_18_2" nillable="false"/>
          <xs:element name="P1079962" type="decimal_18_2" nillable="false"/>
          <xs:element name="P1079963" type="decimal_18_2" nillable="false"/>
          <xs:element name="P1079964" type="decimal_18_2" nillable="false"/>
          <xs:element name="P1079965" type="decimal_18_2" nillable="false"/>
          <xs:element name="P1079966" type="decimal_18_2" nillable="false"/>
          <xs:element name="P1079967" type="decimal_18_2" nillable="false"/>
          <xs:element name="P1082136" type="decimal_18_2" nillable="false"/>
          <xs:element name="P1082139" type="decimal_18_2" nillable="false"/>
          <xs:element name="P1082147" type="decimal_18_2" nillable="false"/>
          <xs:element name="P1124816" type="decimal_18_2" nillable="false"/>
          <xs:element name="P1124817" type="decimal_18_2" nillable="false"/>
          <xs:element name="P1082148" type="decimal_18_2" nillable="false"/>
          <xs:element name="P1082149" type="decimal_18_2" nillable="false"/>
          <xs:element name="P1082150" type="decimal_18_2" nillable="false"/>
          <xs:element name="P1082151" type="decimal_18_2" nillable="false"/>
          <xs:element name="P1082152" type="decimal_18_2" nillable="false"/>
          <xs:element name="P1079968" type="decimal_18_2" nillable="false"/>
          <xs:element name="P1079969" type="decimal_18_2" nillable="false"/>
          <xs:element name="P1079970" type="decimal_18_2" nillable="false"/>
          <xs:element name="P1079971" type="decimal_18_2" nillable="false"/>
          <xs:element name="P1079972" type="decimal_18_2" nillable="false"/>
          <xs:element name="P1079973" type="decimal_18_2" nillable="false"/>
          <xs:element name="P1079974" type="decimal_18_2" nillable="false"/>
          <xs:element name="P1079975" type="decimal_18_2" nillable="false"/>
          <xs:element name="P1082153" type="decimal_18_2" nillable="false"/>
          <xs:element name="P1082155" type="decimal_18_2" nillable="false"/>
          <xs:element name="P1082156" type="decimal_18_2" nillable="false"/>
          <xs:element name="P1124818" type="decimal_18_2" nillable="false"/>
          <xs:element name="P1124819" type="decimal_18_2" nillable="false"/>
          <xs:element name="P1082157" type="decimal_18_2" nillable="false"/>
          <xs:element name="P1082158" type="decimal_18_2" nillable="false"/>
          <xs:element name="P1082159" type="decimal_18_2" nillable="false"/>
          <xs:element name="P1082160" type="decimal_18_2" nillable="false"/>
          <xs:element name="P1082161" type="decimal_18_2" nillable="false"/>
          <xs:element name="P1079976" type="decimal_18_2" nillable="false"/>
          <xs:element name="P1079977" type="decimal_18_2" nillable="false"/>
          <xs:element name="P1079978" type="decimal_18_2" nillable="false"/>
          <xs:element name="P1079979" type="decimal_18_2" nillable="false"/>
          <xs:element name="P1079980" type="decimal_18_2" nillable="false"/>
          <xs:element name="P1079981" type="decimal_18_2" nillable="false"/>
          <xs:element name="P1079982" type="decimal_18_2" nillable="false"/>
          <xs:element name="P1079983" type="decimal_18_2" nillable="false"/>
          <xs:element name="P1082162" type="decimal_18_2" nillable="false"/>
          <xs:element name="P1082163" type="decimal_18_2" nillable="false"/>
          <xs:element name="P1082164" type="decimal_18_2" nillable="false"/>
          <xs:element name="P1124820" type="decimal_18_2" nillable="false"/>
          <xs:element name="P1124821" type="decimal_18_2" nillable="false"/>
          <xs:element name="P1082165" type="decimal_18_2" nillable="false"/>
          <xs:element name="P1082166" type="decimal_18_2" nillable="false"/>
          <xs:element name="P1082167" type="decimal_18_2" nillable="false"/>
          <xs:element name="P1082168" type="decimal_18_2" nillable="false"/>
          <xs:element name="P1082169" type="decimal_18_2" nillable="false"/>
          <xs:element name="P1079984" type="decimal_18_2" nillable="false"/>
          <xs:element name="P1079985" type="decimal_18_2" nillable="false"/>
          <xs:element name="P1079986" type="decimal_18_2" nillable="false"/>
          <xs:element name="P1079987" type="decimal_18_2" nillable="false"/>
          <xs:element name="P1079988" type="decimal_18_2" nillable="false"/>
          <xs:element name="P1079989" type="decimal_18_2" nillable="false"/>
          <xs:element name="P1079990" type="decimal_18_2" nillable="false"/>
          <xs:element name="P1079991" type="decimal_18_2" nillable="false"/>
          <xs:element name="P1082170" type="decimal_18_2" nillable="false"/>
          <xs:element name="P1082171" type="decimal_18_2" nillable="false"/>
          <xs:element name="P1082172" type="decimal_18_2" nillable="false"/>
          <xs:element name="P1124822" type="decimal_18_2" nillable="false"/>
          <xs:element name="P1124823" type="decimal_18_2" nillable="false"/>
          <xs:element name="P1082173" type="decimal_18_2" nillable="false"/>
          <xs:element name="P1082174" type="decimal_18_2" nillable="false"/>
          <xs:element name="P1082175" type="decimal_18_2" nillable="false"/>
          <xs:element name="P1082176" type="decimal_18_2" nillable="false"/>
          <xs:element name="P1082177" type="decimal_18_2" nillable="false"/>
          <xs:element name="P1079992" type="decimal_18_2" nillable="false"/>
          <xs:element name="P1079993" type="decimal_18_2" nillable="false"/>
          <xs:element name="P1079994" type="decimal_18_2" nillable="false"/>
          <xs:element name="P1079995" type="decimal_18_2" nillable="false"/>
          <xs:element name="P1079996" type="decimal_18_2" nillable="false"/>
          <xs:element name="P1079997" type="decimal_18_2" nillable="false"/>
          <xs:element name="P1079998" type="decimal_18_2" nillable="false"/>
          <xs:element name="P1079999" type="decimal_18_2" nillable="false"/>
          <xs:element name="P1082178" type="decimal_18_2" nillable="false"/>
          <xs:element name="P1082179" type="decimal_18_2" nillable="false"/>
          <xs:element name="P1082180" type="decimal_18_2" nillable="false"/>
          <xs:element name="P1124824" type="decimal_18_2" nillable="false"/>
          <xs:element name="P1124825" type="decimal_18_2" nillable="false"/>
          <xs:element name="P1082181" type="decimal_18_2" nillable="false"/>
          <xs:element name="P1082182" type="decimal_18_2" nillable="false"/>
          <xs:element name="P1082183" type="decimal_18_2" nillable="false"/>
          <xs:element name="P1082184" type="decimal_18_2" nillable="false"/>
          <xs:element name="P1082185" type="decimal_18_2" nillable="false"/>
          <xs:element name="P1080000" type="decimal_18_2" nillable="false"/>
          <xs:element name="P1080001" type="decimal_18_2" nillable="false"/>
          <xs:element name="P1080002" type="decimal_18_2" nillable="false"/>
          <xs:element name="P1080003" type="decimal_18_2" nillable="false"/>
          <xs:element name="P1080004" type="decimal_18_2" nillable="false"/>
          <xs:element name="P1080005" type="decimal_18_2" nillable="false"/>
          <xs:element name="P1080006" type="decimal_18_2" nillable="false"/>
          <xs:element name="P1080007" type="decimal_18_2" nillable="false"/>
          <xs:element name="P1082186" type="decimal_18_2" nillable="false"/>
          <xs:element name="P1082187" type="decimal_18_2" nillable="false"/>
          <xs:element name="P1082188" type="decimal_18_2" nillable="false"/>
          <xs:element name="P1124826" type="decimal_18_2" nillable="false"/>
          <xs:element name="P1124827" type="decimal_18_2" nillable="false"/>
          <xs:element name="P1082189" type="decimal_18_2" nillable="false"/>
          <xs:element name="P1082190" type="decimal_18_2" nillable="false"/>
          <xs:element name="P1082191" type="decimal_18_2" nillable="false"/>
          <xs:element name="P1082192" type="decimal_18_2" nillable="false"/>
          <xs:element name="P1082193" type="decimal_18_2" nillable="false"/>
          <xs:element name="P1080008" type="decimal_18_2" nillable="false"/>
          <xs:element name="P1080009" type="decimal_18_2" nillable="false" minOccurs="0"/>
          <xs:element name="P1080010" type="decimal_18_2" nillable="false"/>
          <xs:element name="P1080011" type="decimal_18_2" nillable="false"/>
          <xs:element name="P1080012" type="decimal_18_2" nillable="false"/>
          <xs:element name="P1080013" type="decimal_18_2" nillable="false"/>
          <xs:element name="P1080014" type="decimal_18_2" nillable="false"/>
          <xs:element name="P1080015" type="decimal_18_2" nillable="false"/>
          <xs:element name="P1082194" type="decimal_18_2" nillable="false"/>
          <xs:element name="P1082195" type="decimal_18_2" nillable="false"/>
          <xs:element name="P1082196" type="decimal_18_2" nillable="false"/>
          <xs:element name="P1124829" type="decimal_18_2" nillable="false"/>
          <xs:element name="P1124830" type="decimal_18_2" nillable="false"/>
          <xs:element name="P1082197" type="decimal_18_2" nillable="false"/>
          <xs:element name="P1082198" type="decimal_18_2" nillable="false"/>
          <xs:element name="P1082199" type="decimal_18_2" nillable="false"/>
          <xs:element name="P1082200" type="decimal_18_2" nillable="false"/>
          <xs:element name="P1082201" type="decimal_18_2" nillable="false"/>
          <xs:element name="P1080016" type="decimal_18_2" nillable="false"/>
          <xs:element name="P1080017" type="decimal_18_2" nillable="false"/>
          <xs:element name="P1080018" type="decimal_18_2" nillable="false"/>
          <xs:element name="P1080019" type="decimal_18_2" nillable="false"/>
          <xs:element name="P1080020" type="decimal_18_2" nillable="false"/>
          <xs:element name="P1080021" type="decimal_18_2" nillable="false"/>
          <xs:element name="P1080022" type="decimal_18_2" nillable="false"/>
          <xs:element name="P1080023" type="decimal_18_2" nillable="false"/>
          <xs:element name="P1082202" type="decimal_18_2" nillable="false"/>
          <xs:element name="P1082203" type="decimal_18_2" nillable="false"/>
          <xs:element name="P1082204" type="decimal_18_2" nillable="false"/>
          <xs:element name="P1124828" type="decimal_18_2" nillable="false"/>
          <xs:element name="P1124831" type="decimal_18_2" nillable="false"/>
          <xs:element name="P1082205" type="decimal_18_2" nillable="false"/>
          <xs:element name="P1082206" type="decimal_18_2" nillable="false"/>
          <xs:element name="P1082207" type="decimal_18_2" nillable="false"/>
          <xs:element name="P1082208" type="decimal_18_2" nillable="false"/>
          <xs:element name="P1082209" type="decimal_18_2" nillable="false"/>
          <xs:element name="P1080024" type="decimal_18_2" nillable="false"/>
          <xs:element name="P1080025" type="decimal_18_2" nillable="false"/>
          <xs:element name="P1080026" type="decimal_18_2" nillable="false"/>
          <xs:element name="P1080027" type="decimal_18_2" nillable="false"/>
          <xs:element name="P1080028" type="decimal_18_2" nillable="false"/>
          <xs:element name="P1080029" type="decimal_18_2" nillable="false"/>
          <xs:element name="P1080030" type="decimal_18_2" nillable="false"/>
          <xs:element name="P1080031" type="decimal_18_2" nillable="false"/>
          <xs:element name="P1082210" type="decimal_18_2" nillable="false"/>
          <xs:element name="P1082211" type="decimal_18_2" nillable="false"/>
          <xs:element name="P1082212" type="decimal_18_2" nillable="false"/>
          <xs:element name="P1124832" type="decimal_18_2" nillable="false"/>
          <xs:element name="P1124833" type="decimal_18_2" nillable="false"/>
          <xs:element name="P1082213" type="decimal_18_2" nillable="false"/>
          <xs:element name="P1082214" type="decimal_18_2" nillable="false"/>
          <xs:element name="P1082215" type="decimal_18_2" nillable="false"/>
          <xs:element name="P1082216" type="decimal_18_2" nillable="false"/>
          <xs:element name="P1082217" type="decimal_18_2" nillable="false"/>
          <xs:element name="P1080032" type="decimal_18_2" nillable="false"/>
          <xs:element name="P1080033" type="decimal_18_2" nillable="false"/>
          <xs:element name="P1080034" type="decimal_18_2" nillable="false"/>
          <xs:element name="P1080035" type="decimal_18_2" nillable="false"/>
          <xs:element name="P1080036" type="decimal_18_2" nillable="false"/>
          <xs:element name="P1080037" type="decimal_18_2" nillable="false"/>
          <xs:element name="P1080038" type="decimal_18_2" nillable="false"/>
          <xs:element name="P1080039" type="decimal_18_2" nillable="false"/>
          <xs:element name="P1082220" type="decimal_18_2" nillable="false"/>
          <xs:element name="P1082222" type="decimal_18_2" nillable="false"/>
          <xs:element name="P1082224" type="decimal_18_2" nillable="false"/>
          <xs:element name="P1124834" type="decimal_18_2" nillable="false"/>
          <xs:element name="P1124835" type="decimal_18_2" nillable="false"/>
          <xs:element name="P1082225" type="decimal_18_2" nillable="false"/>
          <xs:element name="P1082227" type="decimal_18_2" nillable="false"/>
          <xs:element name="P1082229" type="decimal_18_2" nillable="false"/>
          <xs:element name="P1082232" type="decimal_18_2" nillable="false"/>
          <xs:element name="P1082234" type="decimal_18_2" nillable="false"/>
          <xs:element name="P1080040" type="decimal_18_2" nillable="false"/>
          <xs:element name="P1080041" type="decimal_18_2" nillable="false"/>
          <xs:element name="P1080042" type="decimal_18_2" nillable="false"/>
          <xs:element name="P1080043" type="decimal_18_2" nillable="false"/>
          <xs:element name="P1080044" type="decimal_18_2" nillable="false"/>
          <xs:element name="P1080045" type="decimal_18_2" nillable="false"/>
          <xs:element name="P1080046" type="decimal_18_2" nillable="false"/>
          <xs:element name="P1080047" type="decimal_18_2" nillable="false"/>
          <xs:element name="P1082236" type="decimal_18_2" nillable="false"/>
          <xs:element name="P1082248" type="decimal_18_2" nillable="false"/>
          <xs:element name="P1082250" type="decimal_18_2" nillable="false"/>
          <xs:element name="P1124836" type="decimal_18_2" nillable="false"/>
          <xs:element name="P1124837" type="decimal_18_2" nillable="false"/>
          <xs:element name="P1082252" type="decimal_18_2" nillable="false"/>
          <xs:element name="P1082254" type="decimal_18_2" nillable="false"/>
          <xs:element name="P1082256" type="decimal_18_2" nillable="false"/>
          <xs:element name="P1082257" type="decimal_18_2" nillable="false"/>
          <xs:element name="P1082259" type="decimal_18_2" nillable="false"/>
          <xs:element name="P1080048" type="decimal_18_2" nillable="false"/>
          <xs:element name="P1080049" type="decimal_18_2" nillable="false"/>
          <xs:element name="P1080050" type="decimal_18_2" nillable="false"/>
          <xs:element name="P1080051" type="decimal_18_2" nillable="false"/>
          <xs:element name="P1080052" type="decimal_18_2" nillable="false"/>
          <xs:element name="P1080053" type="decimal_18_2" nillable="false"/>
          <xs:element name="P1080054" type="decimal_18_2" nillable="false"/>
          <xs:element name="P1080055" type="decimal_18_2" nillable="false"/>
          <xs:element name="P1082260" type="decimal_18_2" nillable="false"/>
          <xs:element name="P1082237" type="decimal_18_2" nillable="false"/>
          <xs:element name="P1082261" type="decimal_18_2" nillable="false"/>
          <xs:element name="P1124838" type="decimal_18_2" nillable="false"/>
          <xs:element name="P1124839" type="decimal_18_2" nillable="false"/>
          <xs:element name="P1082262" type="decimal_18_2" nillable="false"/>
          <xs:element name="P1082264" type="decimal_18_2" nillable="false"/>
          <xs:element name="P1082265" type="decimal_18_2" nillable="false"/>
          <xs:element name="P1082266" type="decimal_18_2" nillable="false"/>
          <xs:element name="P1082267" type="decimal_18_2" nillable="false"/>
          <xs:element name="P1080056" type="decimal_18_2" nillable="false"/>
          <xs:element name="P1080057" type="decimal_18_2" nillable="false"/>
          <xs:element name="P1080058" type="decimal_18_2" nillable="false"/>
          <xs:element name="P1080059" type="decimal_18_2" nillable="false"/>
          <xs:element name="P1080060" type="decimal_18_2" nillable="false"/>
          <xs:element name="P1080061" type="decimal_18_2" nillable="false"/>
          <xs:element name="P1080062" type="decimal_18_2" nillable="false"/>
          <xs:element name="P1080063" type="decimal_18_2" nillable="false"/>
          <xs:element name="P1082269" type="decimal_18_2" nillable="false"/>
          <xs:element name="P1082270" type="decimal_18_2" nillable="false"/>
          <xs:element name="P1082239" type="decimal_18_2" nillable="false"/>
          <xs:element name="P1124840" type="decimal_18_2" nillable="false"/>
          <xs:element name="P1124841" type="decimal_18_2" nillable="false"/>
          <xs:element name="P1082272" type="decimal_18_2" nillable="false"/>
          <xs:element name="P1082273" type="decimal_18_2" nillable="false"/>
          <xs:element name="P1082275" type="decimal_18_2" nillable="false"/>
          <xs:element name="P1082276" type="decimal_18_2" nillable="false"/>
          <xs:element name="P1082277" type="decimal_18_2" nillable="false"/>
          <xs:element name="P1080064" type="decimal_18_2" nillable="false"/>
          <xs:element name="P1080065" type="decimal_18_2" nillable="false"/>
          <xs:element name="P1080066" type="decimal_18_2" nillable="false"/>
          <xs:element name="P1080067" type="decimal_18_2" nillable="false"/>
          <xs:element name="P1080068" type="decimal_18_2" nillable="false"/>
          <xs:element name="P1080069" type="decimal_18_2" nillable="false"/>
          <xs:element name="P1080070" type="decimal_18_2" nillable="false"/>
          <xs:element name="P1080071" type="decimal_18_2" nillable="false"/>
          <xs:element name="P1082278" type="decimal_18_2" nillable="false"/>
          <xs:element name="P1082279" type="decimal_18_2" nillable="false"/>
          <xs:element name="P1082280" type="decimal_18_2" nillable="false"/>
          <xs:element name="P1124842" type="decimal_18_2" nillable="false"/>
          <xs:element name="P1124843" type="decimal_18_2" nillable="false"/>
          <xs:element name="P1082245" type="decimal_18_2" nillable="false"/>
          <xs:element name="P1082282" type="decimal_18_2" nillable="false"/>
          <xs:element name="P1082284" type="decimal_18_2" nillable="false"/>
          <xs:element name="P1082285" type="decimal_18_2" nillable="false"/>
          <xs:element name="P1082286" type="decimal_18_2" nillable="false"/>
          <xs:element name="P1080072" type="decimal_18_2" nillable="false"/>
          <xs:element name="P1080073" type="decimal_18_2" nillable="false"/>
          <xs:element name="P1080074" type="decimal_18_2" nillable="false"/>
          <xs:element name="P1080075" type="decimal_18_2" nillable="false"/>
          <xs:element name="P1080076" type="decimal_18_2" nillable="false"/>
          <xs:element name="P1080077" type="decimal_18_2" nillable="false"/>
          <xs:element name="P1080078" type="decimal_18_2" nillable="false"/>
          <xs:element name="P1080079" type="decimal_18_2" nillable="false"/>
          <xs:element name="P1082288" type="decimal_18_2" nillable="false"/>
          <xs:element name="P1082289" type="decimal_18_2" nillable="false"/>
          <xs:element name="P1082290" type="decimal_18_2" nillable="false"/>
          <xs:element name="P1124844" type="decimal_18_2" nillable="false"/>
          <xs:element name="P1124845" type="decimal_18_2" nillable="false"/>
          <xs:element name="P1082292" type="decimal_18_2" nillable="false"/>
          <xs:element name="P1082247" type="decimal_18_2" nillable="false"/>
          <xs:element name="P1082295" type="decimal_18_2" nillable="false"/>
          <xs:element name="P1082298" type="decimal_18_2" nillable="false"/>
          <xs:element name="P1082300" type="decimal_18_2" nillable="false"/>
          <xs:element name="P1080080" type="decimal_18_2" nillable="false"/>
          <xs:element name="P1080081" type="decimal_18_2" nillable="false"/>
          <xs:element name="P1080082" type="decimal_18_2" nillable="false"/>
          <xs:element name="P1080083" type="decimal_18_2" nillable="false"/>
          <xs:element name="P1080084" type="decimal_18_2" nillable="false"/>
          <xs:element name="P1080085" type="decimal_18_2" nillable="false"/>
          <xs:element name="P1080086" type="decimal_18_2" nillable="false"/>
          <xs:element name="P1080087" type="decimal_18_2" nillable="false"/>
          <xs:element name="P1082301" type="decimal_18_2" nillable="false"/>
          <xs:element name="P1082322" type="decimal_18_2" nillable="false"/>
          <xs:element name="P1082323" type="decimal_18_2" nillable="false"/>
          <xs:element name="P1124846" type="decimal_18_2" nillable="false"/>
          <xs:element name="P1124847" type="decimal_18_2" nillable="false"/>
          <xs:element name="P1082325" type="decimal_18_2" nillable="false"/>
          <xs:element name="P1082328" type="decimal_18_2" nillable="false"/>
          <xs:element name="P1082331" type="decimal_18_2" nillable="false"/>
          <xs:element name="P1082333" type="decimal_18_2" nillable="false"/>
          <xs:element name="P1082336" type="decimal_18_2" nillable="false"/>
          <xs:element name="P1080088" type="decimal_18_2" nillable="false"/>
          <xs:element name="P1080089" type="decimal_18_2" nillable="false"/>
          <xs:element name="P1080090" type="decimal_18_2" nillable="false"/>
          <xs:element name="P1080091" type="decimal_18_2" nillable="false"/>
          <xs:element name="P1080092" type="decimal_18_2" nillable="false"/>
          <xs:element name="P1080093" type="decimal_18_2" nillable="false"/>
          <xs:element name="P1080094" type="decimal_18_2" nillable="false"/>
          <xs:element name="P1080095" type="decimal_18_2" nillable="false"/>
          <xs:element name="P1082338" type="decimal_18_2" nillable="false"/>
          <xs:element name="P1082304" type="decimal_18_2" nillable="false"/>
          <xs:element name="P1082341" type="decimal_18_2" nillable="false"/>
          <xs:element name="P1124848" type="decimal_18_2" nillable="false"/>
          <xs:element name="P1124849" type="decimal_18_2" nillable="false"/>
          <xs:element name="P1082343" type="decimal_18_2" nillable="false"/>
          <xs:element name="P1082344" type="decimal_18_2" nillable="false"/>
          <xs:element name="P1082346" type="decimal_18_2" nillable="false"/>
          <xs:element name="P1082349" type="decimal_18_2" nillable="false"/>
          <xs:element name="P1082351" type="decimal_18_2" nillable="false"/>
          <xs:element name="P1080096" type="decimal_18_2" nillable="false"/>
          <xs:element name="P1080097" type="decimal_18_2" nillable="false"/>
          <xs:element name="P1080098" type="decimal_18_2" nillable="false"/>
          <xs:element name="P1080099" type="decimal_18_2" nillable="false"/>
          <xs:element name="P1080100" type="decimal_18_2" nillable="false"/>
          <xs:element name="P1080101" type="decimal_18_2" nillable="false"/>
          <xs:element name="P1080102" type="decimal_18_2" nillable="false"/>
          <xs:element name="P1080103" type="decimal_18_2" nillable="false"/>
          <xs:element name="P1082354" type="decimal_18_2" nillable="false"/>
          <xs:element name="P1082356" type="decimal_18_2" nillable="false"/>
          <xs:element name="P1082306" type="decimal_18_2" nillable="false"/>
          <xs:element name="P1124850" type="decimal_18_2" nillable="false"/>
          <xs:element name="P1124851" type="decimal_18_2" nillable="false"/>
          <xs:element name="P1082358" type="decimal_18_2" nillable="false"/>
          <xs:element name="P1082360" type="decimal_18_2" nillable="false"/>
          <xs:element name="P1082361" type="decimal_18_2" nillable="false"/>
          <xs:element name="P1082362" type="decimal_18_2" nillable="false"/>
          <xs:element name="P1082364" type="decimal_18_2" nillable="false"/>
          <xs:element name="P1080104" type="decimal_18_2" nillable="false"/>
          <xs:element name="P1080105" type="decimal_18_2" nillable="false"/>
          <xs:element name="P1080106" type="decimal_18_2" nillable="false"/>
          <xs:element name="P1080107" type="decimal_18_2" nillable="false"/>
          <xs:element name="P1080108" type="decimal_18_2" nillable="false"/>
          <xs:element name="P1080109" type="decimal_18_2" nillable="false"/>
          <xs:element name="P1080110" type="decimal_18_2" nillable="false"/>
          <xs:element name="P1080111" type="decimal_18_2" nillable="false"/>
          <xs:element name="P1082365" type="decimal_18_2" nillable="false"/>
          <xs:element name="P1082366" type="decimal_18_2" nillable="false"/>
          <xs:element name="P1082367" type="decimal_18_2" nillable="false"/>
          <xs:element name="P1124852" type="decimal_18_2" nillable="false"/>
          <xs:element name="P1124853" type="decimal_18_2" nillable="false"/>
          <xs:element name="P1082309" type="decimal_18_2" nillable="false"/>
          <xs:element name="P1082368" type="decimal_18_2" nillable="false"/>
          <xs:element name="P1082369" type="decimal_18_2" nillable="false"/>
          <xs:element name="P1082370" type="decimal_18_2" nillable="false"/>
          <xs:element name="P1082372" type="decimal_18_2" nillable="false"/>
          <xs:element name="P1080112" type="decimal_18_2" nillable="false"/>
          <xs:element name="P1080113" type="decimal_18_2" nillable="false"/>
          <xs:element name="P1080114" type="decimal_18_2" nillable="false"/>
          <xs:element name="P1080115" type="decimal_18_2" nillable="false"/>
          <xs:element name="P1080116" type="decimal_18_2" nillable="false"/>
          <xs:element name="P1080117" type="decimal_18_2" nillable="false"/>
          <xs:element name="P1080118" type="decimal_18_2" nillable="false"/>
          <xs:element name="P1080119" type="decimal_18_2" nillable="false"/>
          <xs:element name="P1082374" type="decimal_18_2" nillable="false"/>
          <xs:element name="P1082376" type="decimal_18_2" nillable="false"/>
          <xs:element name="P1082378" type="decimal_18_2" nillable="false"/>
          <xs:element name="P1124854" type="decimal_18_2" nillable="false"/>
          <xs:element name="P1124855" type="decimal_18_2" nillable="false"/>
          <xs:element name="P1082381" type="decimal_18_2" nillable="false"/>
          <xs:element name="P1082312" type="decimal_18_2" nillable="false"/>
          <xs:element name="P1082383" type="decimal_18_2" nillable="false"/>
          <xs:element name="P1082385" type="decimal_18_2" nillable="false"/>
          <xs:element name="P1082388" type="decimal_18_2" nillable="false"/>
          <xs:element name="P1080120" type="decimal_18_2" nillable="false"/>
          <xs:element name="P1080121" type="decimal_18_2" nillable="false"/>
          <xs:element name="P1080122" type="decimal_18_2" nillable="false"/>
          <xs:element name="P1080123" type="decimal_18_2" nillable="false"/>
          <xs:element name="P1080124" type="decimal_18_2" nillable="false"/>
          <xs:element name="P1080125" type="decimal_18_2" nillable="false"/>
          <xs:element name="P1080126" type="decimal_18_2" nillable="false"/>
          <xs:element name="P1080127" type="decimal_18_2" nillable="false"/>
          <xs:element name="P1082390" type="decimal_18_2" nillable="false"/>
          <xs:element name="P1082392" type="decimal_18_2" nillable="false"/>
          <xs:element name="P1082394" type="decimal_18_2" nillable="false"/>
          <xs:element name="P1124856" type="decimal_18_2" nillable="false"/>
          <xs:element name="P1124857" type="decimal_18_2" nillable="false"/>
          <xs:element name="P1082396" type="decimal_18_2" nillable="false"/>
          <xs:element name="P1082398" type="decimal_18_2" nillable="false"/>
          <xs:element name="P1082314" type="decimal_18_2" nillable="false"/>
          <xs:element name="P1082401" type="decimal_18_2" nillable="false"/>
          <xs:element name="P1082403" type="decimal_18_2" nillable="false"/>
          <xs:element name="P1124914" type="decimal_18_2" nillable="false"/>
          <xs:element name="P1124915" type="decimal_18_2" nillable="false"/>
          <xs:element name="P1124916" type="decimal_18_2" nillable="false"/>
          <xs:element name="P1124917" type="decimal_18_2" nillable="false"/>
          <xs:element name="P1124918" type="decimal_18_2" nillable="false"/>
          <xs:element name="P1124919" type="decimal_18_2" nillable="false"/>
          <xs:element name="P1124926" type="decimal_18_2" nillable="false"/>
          <xs:element name="P1124927" type="decimal_18_2" nillable="false"/>
          <xs:element name="P1124928" type="decimal_18_2" nillable="false"/>
          <xs:element name="P1124929" type="decimal_18_2" nillable="false"/>
          <xs:element name="P1124930" type="decimal_18_2" nillable="false"/>
          <xs:element name="P1124858" type="decimal_18_2" nillable="false"/>
          <xs:element name="P1124859" type="decimal_18_2" nillable="false"/>
          <xs:element name="P1124936" type="decimal_18_2" nillable="false"/>
          <xs:element name="P1124937" type="decimal_18_2" nillable="false"/>
          <xs:element name="P1124938" type="decimal_18_2" nillable="false"/>
          <xs:element name="P1124939" type="decimal_18_2" nillable="false"/>
          <xs:element name="P1124940" type="decimal_18_2" nillable="false"/>
          <xs:element name="P1080128" type="decimal_18_2" nillable="false"/>
          <xs:element name="P1080129" type="decimal_18_2" nillable="false"/>
          <xs:element name="P1080130" type="decimal_18_2" nillable="false"/>
          <xs:element name="P1080131" type="decimal_18_2" nillable="false"/>
          <xs:element name="P1080132" type="decimal_18_2" nillable="false"/>
          <xs:element name="P1080133" type="decimal_18_2" nillable="false"/>
          <xs:element name="P1080134" type="decimal_18_2" nillable="false"/>
          <xs:element name="P1080135" type="decimal_18_2" nillable="false"/>
          <xs:element name="P1082406" type="decimal_18_2" nillable="false"/>
          <xs:element name="P1082408" type="decimal_18_2" nillable="false"/>
          <xs:element name="P1082410" type="decimal_18_2" nillable="false"/>
          <xs:element name="P1124860" type="decimal_18_2" nillable="false"/>
          <xs:element name="P1124861" type="decimal_18_2" nillable="false"/>
          <xs:element name="P1082412" type="decimal_18_2" nillable="false"/>
          <xs:element name="P1082415" type="decimal_18_2" nillable="false"/>
          <xs:element name="P1082416" type="decimal_18_2" nillable="false"/>
          <xs:element name="P1082317" type="decimal_18_2" nillable="false"/>
          <xs:element name="P1082417" type="decimal_18_2" nillable="false"/>
          <xs:element name="P1080144" type="decimal_18_2" nillable="false"/>
          <xs:element name="P1080145" type="decimal_18_2" nillable="false"/>
          <xs:element name="P1080146" type="decimal_18_2" nillable="false"/>
          <xs:element name="P1080147" type="decimal_18_2" nillable="false"/>
          <xs:element name="P1080148" type="decimal_18_2" nillable="false"/>
          <xs:element name="P1080149" type="decimal_18_2" nillable="false"/>
          <xs:element name="P1080150" type="decimal_18_2" nillable="false"/>
          <xs:element name="P1080397" type="decimal_18_2" nillable="false"/>
          <xs:element name="P1082429" type="decimal_18_2" nillable="false"/>
          <xs:element name="P1082447" type="decimal_18_2" nillable="false"/>
          <xs:element name="P1082450" type="decimal_18_2" nillable="false"/>
          <xs:element name="P1124862" type="decimal_18_2" nillable="false"/>
          <xs:element name="P1124863" type="decimal_18_2" nillable="false"/>
          <xs:element name="P1082453" type="decimal_18_2" nillable="false"/>
          <xs:element name="P1082455" type="decimal_18_2" nillable="false"/>
          <xs:element name="P1082458" type="decimal_18_2" nillable="false"/>
          <xs:element name="P1082460" type="decimal_18_2" nillable="false"/>
          <xs:element name="P1082461" type="decimal_18_2" nillable="false"/>
          <xs:element name="P1124920" type="decimal_18_2" nillable="false"/>
          <xs:element name="P1124921" type="decimal_18_2" nillable="false"/>
          <xs:element name="P1124922" type="decimal_18_2" nillable="false"/>
          <xs:element name="P1124923" type="decimal_18_2" nillable="false"/>
          <xs:element name="P1124924" type="decimal_18_2" nillable="false"/>
          <xs:element name="P1124925" type="decimal_18_2" nillable="false"/>
          <xs:element name="P1124931" type="decimal_18_2" nillable="false"/>
          <xs:element name="P1124932" type="decimal_18_2" nillable="false"/>
          <xs:element name="P1124933" type="decimal_18_2" nillable="false"/>
          <xs:element name="P1124934" type="decimal_18_2" nillable="false"/>
          <xs:element name="P1124935" type="decimal_18_2" nillable="false"/>
          <xs:element name="P1124864" type="decimal_18_2" nillable="false"/>
          <xs:element name="P1124865" type="decimal_18_2" nillable="false"/>
          <xs:element name="P1124941" type="decimal_18_2" nillable="false"/>
          <xs:element name="P1124942" type="decimal_18_2" nillable="false"/>
          <xs:element name="P1124943" type="decimal_18_2" nillable="false"/>
          <xs:element name="P1124944" type="decimal_18_2" nillable="false"/>
          <xs:element name="P1124945" type="decimal_18_2" nillable="false"/>
          <xs:element name="P1080398" type="decimal_18_2" nillable="false"/>
          <xs:element name="P1080399" type="decimal_18_2" nillable="false"/>
          <xs:element name="P1080586" type="decimal_18_2" nillable="false"/>
          <xs:element name="P1080587" type="decimal_18_2" nillable="false"/>
          <xs:element name="P1080588" type="decimal_18_2" nillable="false"/>
          <xs:element name="P1080589" type="decimal_18_2" nillable="false"/>
          <xs:element name="P1080590" type="decimal_18_2" nillable="false"/>
          <xs:element name="P1080591" type="decimal_18_2" nillable="false"/>
          <xs:element name="P1082462" type="decimal_18_2" nillable="false"/>
          <xs:element name="P1082430" type="decimal_18_2" nillable="false"/>
          <xs:element name="P1082463" type="decimal_18_2" nillable="false"/>
          <xs:element name="P1124866" type="decimal_18_2" nillable="false"/>
          <xs:element name="P1124867" type="decimal_18_2" nillable="false"/>
          <xs:element name="P1082464" type="decimal_18_2" nillable="false"/>
          <xs:element name="P1082465" type="decimal_18_2" nillable="false"/>
          <xs:element name="P1082466" type="decimal_18_2" nillable="false"/>
          <xs:element name="P1082467" type="decimal_18_2" nillable="false"/>
          <xs:element name="P1082468" type="decimal_18_2" nillable="false"/>
          <xs:element name="P1080692" type="decimal_18_2" nillable="false"/>
          <xs:element name="P1080693" type="decimal_18_2" nillable="false"/>
          <xs:element name="P1080694" type="decimal_18_2" nillable="false"/>
          <xs:element name="P1080779" type="decimal_18_2" nillable="false"/>
          <xs:element name="P1080780" type="decimal_18_2" nillable="false"/>
          <xs:element name="P1080781" type="decimal_18_2" nillable="false"/>
          <xs:element name="P1080782" type="decimal_18_2" nillable="false"/>
          <xs:element name="P1080783" type="decimal_18_2" nillable="false"/>
          <xs:element name="P1082469" type="decimal_18_2" nillable="false"/>
          <xs:element name="P1082470" type="decimal_18_2" nillable="false"/>
          <xs:element name="P1082433" type="decimal_18_2" nillable="false"/>
          <xs:element name="P1124868" type="decimal_18_2" nillable="false"/>
          <xs:element name="P1124869" type="decimal_18_2" nillable="false"/>
          <xs:element name="P1082471" type="decimal_18_2" nillable="false"/>
          <xs:element name="P1082472" type="decimal_18_2" nillable="false"/>
          <xs:element name="P1082473" type="decimal_18_2" nillable="false"/>
          <xs:element name="P1082474" type="decimal_18_2" nillable="false"/>
          <xs:element name="P1082475" type="decimal_18_2" nillable="false"/>
          <xs:element name="P1080784" type="decimal_18_2" nillable="false"/>
          <xs:element name="P1080785" type="decimal_18_2" nillable="false"/>
          <xs:element name="P1080786" type="decimal_18_2" nillable="false"/>
          <xs:element name="P1081033" type="decimal_18_2" nillable="false"/>
          <xs:element name="P1081034" type="decimal_18_2" nillable="false"/>
          <xs:element name="P1081035" type="decimal_18_2" nillable="false"/>
          <xs:element name="P1081222" type="decimal_18_2" nillable="false"/>
          <xs:element name="P1081223" type="decimal_18_2" nillable="false"/>
          <xs:element name="P1082477" type="decimal_18_2" nillable="false"/>
          <xs:element name="P1082480" type="decimal_18_2" nillable="false"/>
          <xs:element name="P1082482" type="decimal_18_2" nillable="false"/>
          <xs:element name="P1124870" type="decimal_18_2" nillable="false"/>
          <xs:element name="P1124871" type="decimal_18_2" nillable="false"/>
          <xs:element name="P1082435" type="decimal_18_2" nillable="false"/>
          <xs:element name="P1082484" type="decimal_18_2" nillable="false"/>
          <xs:element name="P1082487" type="decimal_18_2" nillable="false"/>
          <xs:element name="P1082488" type="decimal_18_2" nillable="false"/>
          <xs:element name="P1082490" type="decimal_18_2" nillable="false"/>
          <xs:element name="P1081224" type="decimal_18_2" nillable="false"/>
          <xs:element name="P1081225" type="decimal_18_2" nillable="false"/>
          <xs:element name="P1081326" type="decimal_18_2" nillable="false"/>
          <xs:element name="P1081327" type="decimal_18_2" nillable="false"/>
          <xs:element name="P1081328" type="decimal_18_2" nillable="false"/>
          <xs:element name="P1081413" type="decimal_18_2" nillable="false"/>
          <xs:element name="P1081414" type="decimal_18_2" nillable="false"/>
          <xs:element name="P1081415" type="decimal_18_2" nillable="false"/>
          <xs:element name="P1082493" type="decimal_18_2" nillable="false"/>
          <xs:element name="P1082497" type="decimal_18_2" nillable="false"/>
          <xs:element name="P1082498" type="decimal_18_2" nillable="false"/>
          <xs:element name="P1124872" type="decimal_18_2" nillable="false"/>
          <xs:element name="P1124873" type="decimal_18_2" nillable="false"/>
          <xs:element name="P1082501" type="decimal_18_2" nillable="false"/>
          <xs:element name="P1082437" type="decimal_18_2" nillable="false"/>
          <xs:element name="P1082503" type="decimal_18_2" nillable="false"/>
          <xs:element name="P1082505" type="decimal_18_2" nillable="false"/>
          <xs:element name="P1082507" type="decimal_18_2" nillable="false"/>
          <xs:element name="P1081416" type="decimal_18_2" nillable="false"/>
          <xs:element name="P1081501" type="decimal_18_2" nillable="false"/>
          <xs:element name="P1081502" type="decimal_18_2" nillable="false"/>
          <xs:element name="P1081503" type="decimal_18_2" nillable="false"/>
          <xs:element name="P1081504" type="decimal_18_2" nillable="false"/>
          <xs:element name="P1081505" type="decimal_18_2" nillable="false"/>
          <xs:element name="P1081506" type="decimal_18_2" nillable="false"/>
          <xs:element name="P1081507" type="decimal_18_2" nillable="false"/>
          <xs:element name="P1082510" type="decimal_18_2" nillable="false"/>
          <xs:element name="P1082512" type="decimal_18_2" nillable="false"/>
          <xs:element name="P1082514" type="decimal_18_2" nillable="false"/>
          <xs:element name="P1124874" type="decimal_18_2" nillable="false"/>
          <xs:element name="P1124875" type="decimal_18_2" nillable="false"/>
          <xs:element name="P1082516" type="decimal_18_2" nillable="false"/>
          <xs:element name="P1082519" type="decimal_18_2" nillable="false"/>
          <xs:element name="P1082440" type="decimal_18_2" nillable="false"/>
          <xs:element name="P1082521" type="decimal_18_2" nillable="false"/>
          <xs:element name="P1082523" type="decimal_18_2" nillable="false"/>
          <xs:element name="P1081508" type="decimal_18_2" nillable="false"/>
          <xs:element name="P1081509" type="decimal_18_2" nillable="false"/>
          <xs:element name="P1081510" type="decimal_18_2" nillable="false"/>
          <xs:element name="P1081511" type="decimal_18_2" nillable="false"/>
          <xs:element name="P1081512" type="decimal_18_2" nillable="false"/>
          <xs:element name="P1081513" type="decimal_18_2" nillable="false"/>
          <xs:element name="P1081514" type="decimal_18_2" nillable="false"/>
          <xs:element name="P1081515" type="decimal_18_2" nillable="false"/>
          <xs:element name="P1082525" type="decimal_18_2" nillable="false"/>
          <xs:element name="P1082527" type="decimal_18_2" nillable="false"/>
          <xs:element name="P1082528" type="decimal_18_2" nillable="false"/>
          <xs:element name="P1124876" type="decimal_18_2" nillable="false"/>
          <xs:element name="P1124877" type="decimal_18_2" nillable="false"/>
          <xs:element name="P1082529" type="decimal_18_2" nillable="false"/>
          <xs:element name="P1082530" type="decimal_18_2" nillable="false"/>
          <xs:element name="P1082532" type="decimal_18_2" nillable="false"/>
          <xs:element name="P1082442" type="decimal_18_2" nillable="false"/>
          <xs:element name="P1082533" type="decimal_18_2" nillable="false"/>
          <xs:element name="P1081516" type="decimal_18_2" nillable="false"/>
          <xs:element name="P1081517" type="decimal_18_2" nillable="false"/>
          <xs:element name="P1081518" type="decimal_18_2" nillable="false"/>
          <xs:element name="P1081519" type="decimal_18_2" nillable="false"/>
          <xs:element name="P1081520" type="decimal_18_2" nillable="false"/>
          <xs:element name="P1081521" type="decimal_18_2" nillable="false"/>
          <xs:element name="P1081522" type="decimal_18_2" nillable="false"/>
          <xs:element name="P1081523" type="decimal_18_2" nillable="false"/>
          <xs:element name="P1082550" type="decimal_18_2" nillable="false"/>
          <xs:element name="P1082552" type="decimal_18_2" nillable="false"/>
          <xs:element name="P1082554" type="decimal_18_2" nillable="false"/>
          <xs:element name="P1124878" type="decimal_18_2" nillable="false"/>
          <xs:element name="P1124879" type="decimal_18_2" nillable="false"/>
          <xs:element name="P1082558" type="decimal_18_2" nillable="false"/>
          <xs:element name="P1082562" type="decimal_18_2" nillable="false"/>
          <xs:element name="P1082564" type="decimal_18_2" nillable="false"/>
          <xs:element name="P1082566" type="decimal_18_2" nillable="false"/>
          <xs:element name="P1082445" type="decimal_18_2" nillable="false"/>
          <xs:element name="P1081524" type="decimal_18_2" nillable="false"/>
          <xs:element name="P1081525" type="decimal_18_2" nillable="false"/>
          <xs:element name="P1081526" type="decimal_18_2" nillable="false"/>
          <xs:element name="P1081527" type="decimal_18_2" nillable="false"/>
          <xs:element name="P1081528" type="decimal_18_2" nillable="false"/>
          <xs:element name="P1081529" type="decimal_18_2" nillable="false"/>
          <xs:element name="P1081530" type="decimal_18_2" nillable="false"/>
          <xs:element name="P1081531" type="decimal_18_2" nillable="false"/>
          <xs:element name="P1082568" type="decimal_18_2" nillable="false"/>
          <xs:element name="P1082570" type="decimal_18_2" nillable="false"/>
          <xs:element name="P1082573" type="decimal_18_2" nillable="false"/>
          <xs:element name="P1124880" type="decimal_18_2" nillable="false"/>
          <xs:element name="P1124881" type="decimal_18_2" nillable="false"/>
          <xs:element name="P1082576" type="decimal_18_2" nillable="false"/>
          <xs:element name="P1082578" type="decimal_18_2" nillable="false"/>
          <xs:element name="P1082580" type="decimal_18_2" nillable="false"/>
          <xs:element name="P1082582" type="decimal_18_2" nillable="false"/>
          <xs:element name="P1082584" type="decimal_18_2" nillable="false"/>
        </xs:all>
      </xs:complexType>
    </xs:schema>
  </Schema>
  <Map ID="2" Name="TFI-IZD-POD_Map" RootElement="TFI-IZD-POD"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2" xpath="/TFI-IZD-POD/Izvjesce/Godina" xmlDataType="integer"/>
    </xmlCellPr>
  </singleXmlCell>
  <singleXmlCell id="2" xr6:uid="{00000000-000C-0000-FFFF-FFFF01000000}" r="C17" connectionId="0">
    <xmlCellPr id="1" xr6:uid="{00000000-0010-0000-0100-000001000000}" uniqueName="sif_ust">
      <xmlPr mapId="2" xpath="/TFI-IZD-POD/Izvjesce/sif_ust" xmlDataType="string"/>
    </xmlCellPr>
  </singleXmlCell>
  <singleXmlCell id="4" xr6:uid="{00000000-000C-0000-FFFF-FFFF02000000}" r="C31" connectionId="0">
    <xmlCellPr id="1" xr6:uid="{00000000-0010-0000-0200-000001000000}" uniqueName="AtribIzv">
      <xmlPr mapId="2" xpath="/TFI-IZD-POD/Izvjesce/AtribIzv" xmlDataType="string"/>
    </xmlCellPr>
  </singleXmlCell>
  <singleXmlCell id="5" xr6:uid="{00000000-000C-0000-FFFF-FFFF03000000}" r="E8" connectionId="0">
    <xmlCellPr id="1" xr6:uid="{00000000-0010-0000-0300-000001000000}" uniqueName="Period">
      <xmlPr mapId="2" xpath="/TFI-IZD-POD/Izvjesce/Period" xmlDataType="short"/>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 xr6:uid="{00000000-000C-0000-FFFF-FFFF04000000}" r="H8" connectionId="0">
    <xmlCellPr id="1" xr6:uid="{00000000-0010-0000-0400-000001000000}" uniqueName="P1074366">
      <xmlPr mapId="2" xpath="/TFI-IZD-POD/IFP-GFI-IZD-POD_1000374/P1074366" xmlDataType="decimal"/>
    </xmlCellPr>
  </singleXmlCell>
  <singleXmlCell id="7" xr6:uid="{00000000-000C-0000-FFFF-FFFF05000000}" r="I8" connectionId="0">
    <xmlCellPr id="1" xr6:uid="{00000000-0010-0000-0500-000001000000}" uniqueName="P1074367">
      <xmlPr mapId="2" xpath="/TFI-IZD-POD/IFP-GFI-IZD-POD_1000374/P1074367" xmlDataType="decimal"/>
    </xmlCellPr>
  </singleXmlCell>
  <singleXmlCell id="8" xr6:uid="{00000000-000C-0000-FFFF-FFFF06000000}" r="H9" connectionId="0">
    <xmlCellPr id="1" xr6:uid="{00000000-0010-0000-0600-000001000000}" uniqueName="P1074368">
      <xmlPr mapId="2" xpath="/TFI-IZD-POD/IFP-GFI-IZD-POD_1000374/P1074368" xmlDataType="decimal"/>
    </xmlCellPr>
  </singleXmlCell>
  <singleXmlCell id="9" xr6:uid="{00000000-000C-0000-FFFF-FFFF07000000}" r="I9" connectionId="0">
    <xmlCellPr id="1" xr6:uid="{00000000-0010-0000-0700-000001000000}" uniqueName="P1074369">
      <xmlPr mapId="2" xpath="/TFI-IZD-POD/IFP-GFI-IZD-POD_1000374/P1074369" xmlDataType="decimal"/>
    </xmlCellPr>
  </singleXmlCell>
  <singleXmlCell id="10" xr6:uid="{00000000-000C-0000-FFFF-FFFF08000000}" r="H10" connectionId="0">
    <xmlCellPr id="1" xr6:uid="{00000000-0010-0000-0800-000001000000}" uniqueName="P1074370">
      <xmlPr mapId="2" xpath="/TFI-IZD-POD/IFP-GFI-IZD-POD_1000374/P1074370" xmlDataType="decimal"/>
    </xmlCellPr>
  </singleXmlCell>
  <singleXmlCell id="11" xr6:uid="{00000000-000C-0000-FFFF-FFFF09000000}" r="I10" connectionId="0">
    <xmlCellPr id="1" xr6:uid="{00000000-0010-0000-0900-000001000000}" uniqueName="P1074371">
      <xmlPr mapId="2" xpath="/TFI-IZD-POD/IFP-GFI-IZD-POD_1000374/P1074371" xmlDataType="decimal"/>
    </xmlCellPr>
  </singleXmlCell>
  <singleXmlCell id="12" xr6:uid="{00000000-000C-0000-FFFF-FFFF0A000000}" r="H11" connectionId="0">
    <xmlCellPr id="1" xr6:uid="{00000000-0010-0000-0A00-000001000000}" uniqueName="P1074372">
      <xmlPr mapId="2" xpath="/TFI-IZD-POD/IFP-GFI-IZD-POD_1000374/P1074372" xmlDataType="decimal"/>
    </xmlCellPr>
  </singleXmlCell>
  <singleXmlCell id="13" xr6:uid="{00000000-000C-0000-FFFF-FFFF0B000000}" r="I11" connectionId="0">
    <xmlCellPr id="1" xr6:uid="{00000000-0010-0000-0B00-000001000000}" uniqueName="P1074373">
      <xmlPr mapId="2" xpath="/TFI-IZD-POD/IFP-GFI-IZD-POD_1000374/P1074373" xmlDataType="decimal"/>
    </xmlCellPr>
  </singleXmlCell>
  <singleXmlCell id="14" xr6:uid="{00000000-000C-0000-FFFF-FFFF0C000000}" r="H12" connectionId="0">
    <xmlCellPr id="1" xr6:uid="{00000000-0010-0000-0C00-000001000000}" uniqueName="P1074374">
      <xmlPr mapId="2" xpath="/TFI-IZD-POD/IFP-GFI-IZD-POD_1000374/P1074374" xmlDataType="decimal"/>
    </xmlCellPr>
  </singleXmlCell>
  <singleXmlCell id="15" xr6:uid="{00000000-000C-0000-FFFF-FFFF0D000000}" r="I12" connectionId="0">
    <xmlCellPr id="1" xr6:uid="{00000000-0010-0000-0D00-000001000000}" uniqueName="P1074375">
      <xmlPr mapId="2" xpath="/TFI-IZD-POD/IFP-GFI-IZD-POD_1000374/P1074375" xmlDataType="decimal"/>
    </xmlCellPr>
  </singleXmlCell>
  <singleXmlCell id="16" xr6:uid="{00000000-000C-0000-FFFF-FFFF0E000000}" r="H13" connectionId="0">
    <xmlCellPr id="1" xr6:uid="{00000000-0010-0000-0E00-000001000000}" uniqueName="P1074376">
      <xmlPr mapId="2" xpath="/TFI-IZD-POD/IFP-GFI-IZD-POD_1000374/P1074376" xmlDataType="decimal"/>
    </xmlCellPr>
  </singleXmlCell>
  <singleXmlCell id="18" xr6:uid="{00000000-000C-0000-FFFF-FFFF0F000000}" r="I13" connectionId="0">
    <xmlCellPr id="1" xr6:uid="{00000000-0010-0000-0F00-000001000000}" uniqueName="P1074491">
      <xmlPr mapId="2" xpath="/TFI-IZD-POD/IFP-GFI-IZD-POD_1000374/P1074491" xmlDataType="decimal"/>
    </xmlCellPr>
  </singleXmlCell>
  <singleXmlCell id="19" xr6:uid="{00000000-000C-0000-FFFF-FFFF10000000}" r="H14" connectionId="0">
    <xmlCellPr id="1" xr6:uid="{00000000-0010-0000-1000-000001000000}" uniqueName="P1074492">
      <xmlPr mapId="2" xpath="/TFI-IZD-POD/IFP-GFI-IZD-POD_1000374/P1074492" xmlDataType="decimal"/>
    </xmlCellPr>
  </singleXmlCell>
  <singleXmlCell id="20" xr6:uid="{00000000-000C-0000-FFFF-FFFF11000000}" r="I14" connectionId="0">
    <xmlCellPr id="1" xr6:uid="{00000000-0010-0000-1100-000001000000}" uniqueName="P1074493">
      <xmlPr mapId="2" xpath="/TFI-IZD-POD/IFP-GFI-IZD-POD_1000374/P1074493" xmlDataType="decimal"/>
    </xmlCellPr>
  </singleXmlCell>
  <singleXmlCell id="21" xr6:uid="{00000000-000C-0000-FFFF-FFFF12000000}" r="H15" connectionId="0">
    <xmlCellPr id="1" xr6:uid="{00000000-0010-0000-1200-000001000000}" uniqueName="P1074494">
      <xmlPr mapId="2" xpath="/TFI-IZD-POD/IFP-GFI-IZD-POD_1000374/P1074494" xmlDataType="decimal"/>
    </xmlCellPr>
  </singleXmlCell>
  <singleXmlCell id="22" xr6:uid="{00000000-000C-0000-FFFF-FFFF13000000}" r="I15" connectionId="0">
    <xmlCellPr id="1" xr6:uid="{00000000-0010-0000-1300-000001000000}" uniqueName="P1074575">
      <xmlPr mapId="2" xpath="/TFI-IZD-POD/IFP-GFI-IZD-POD_1000374/P1074575" xmlDataType="decimal"/>
    </xmlCellPr>
  </singleXmlCell>
  <singleXmlCell id="23" xr6:uid="{00000000-000C-0000-FFFF-FFFF14000000}" r="H16" connectionId="0">
    <xmlCellPr id="1" xr6:uid="{00000000-0010-0000-1400-000001000000}" uniqueName="P1074576">
      <xmlPr mapId="2" xpath="/TFI-IZD-POD/IFP-GFI-IZD-POD_1000374/P1074576" xmlDataType="decimal"/>
    </xmlCellPr>
  </singleXmlCell>
  <singleXmlCell id="24" xr6:uid="{00000000-000C-0000-FFFF-FFFF15000000}" r="I16" connectionId="0">
    <xmlCellPr id="1" xr6:uid="{00000000-0010-0000-1500-000001000000}" uniqueName="P1074577">
      <xmlPr mapId="2" xpath="/TFI-IZD-POD/IFP-GFI-IZD-POD_1000374/P1074577" xmlDataType="decimal"/>
    </xmlCellPr>
  </singleXmlCell>
  <singleXmlCell id="25" xr6:uid="{00000000-000C-0000-FFFF-FFFF16000000}" r="H17" connectionId="0">
    <xmlCellPr id="1" xr6:uid="{00000000-0010-0000-1600-000001000000}" uniqueName="P1074578">
      <xmlPr mapId="2" xpath="/TFI-IZD-POD/IFP-GFI-IZD-POD_1000374/P1074578" xmlDataType="decimal"/>
    </xmlCellPr>
  </singleXmlCell>
  <singleXmlCell id="26" xr6:uid="{00000000-000C-0000-FFFF-FFFF17000000}" r="I17" connectionId="0">
    <xmlCellPr id="1" xr6:uid="{00000000-0010-0000-1700-000001000000}" uniqueName="P1074579">
      <xmlPr mapId="2" xpath="/TFI-IZD-POD/IFP-GFI-IZD-POD_1000374/P1074579" xmlDataType="decimal"/>
    </xmlCellPr>
  </singleXmlCell>
  <singleXmlCell id="27" xr6:uid="{00000000-000C-0000-FFFF-FFFF18000000}" r="H18" connectionId="0">
    <xmlCellPr id="1" xr6:uid="{00000000-0010-0000-1800-000001000000}" uniqueName="P1074656">
      <xmlPr mapId="2" xpath="/TFI-IZD-POD/IFP-GFI-IZD-POD_1000374/P1074656" xmlDataType="decimal"/>
    </xmlCellPr>
  </singleXmlCell>
  <singleXmlCell id="28" xr6:uid="{00000000-000C-0000-FFFF-FFFF19000000}" r="I18" connectionId="0">
    <xmlCellPr id="1" xr6:uid="{00000000-0010-0000-1900-000001000000}" uniqueName="P1074657">
      <xmlPr mapId="2" xpath="/TFI-IZD-POD/IFP-GFI-IZD-POD_1000374/P1074657" xmlDataType="decimal"/>
    </xmlCellPr>
  </singleXmlCell>
  <singleXmlCell id="29" xr6:uid="{00000000-000C-0000-FFFF-FFFF1A000000}" r="H19" connectionId="0">
    <xmlCellPr id="1" xr6:uid="{00000000-0010-0000-1A00-000001000000}" uniqueName="P1074658">
      <xmlPr mapId="2" xpath="/TFI-IZD-POD/IFP-GFI-IZD-POD_1000374/P1074658" xmlDataType="decimal"/>
    </xmlCellPr>
  </singleXmlCell>
  <singleXmlCell id="30" xr6:uid="{00000000-000C-0000-FFFF-FFFF1B000000}" r="I19" connectionId="0">
    <xmlCellPr id="1" xr6:uid="{00000000-0010-0000-1B00-000001000000}" uniqueName="P1074659">
      <xmlPr mapId="2" xpath="/TFI-IZD-POD/IFP-GFI-IZD-POD_1000374/P1074659" xmlDataType="decimal"/>
    </xmlCellPr>
  </singleXmlCell>
  <singleXmlCell id="31" xr6:uid="{00000000-000C-0000-FFFF-FFFF1C000000}" r="H20" connectionId="0">
    <xmlCellPr id="1" xr6:uid="{00000000-0010-0000-1C00-000001000000}" uniqueName="P1074894">
      <xmlPr mapId="2" xpath="/TFI-IZD-POD/IFP-GFI-IZD-POD_1000374/P1074894" xmlDataType="decimal"/>
    </xmlCellPr>
  </singleXmlCell>
  <singleXmlCell id="32" xr6:uid="{00000000-000C-0000-FFFF-FFFF1D000000}" r="I20" connectionId="0">
    <xmlCellPr id="1" xr6:uid="{00000000-0010-0000-1D00-000001000000}" uniqueName="P1074895">
      <xmlPr mapId="2" xpath="/TFI-IZD-POD/IFP-GFI-IZD-POD_1000374/P1074895" xmlDataType="decimal"/>
    </xmlCellPr>
  </singleXmlCell>
  <singleXmlCell id="33" xr6:uid="{00000000-000C-0000-FFFF-FFFF1E000000}" r="H21" connectionId="0">
    <xmlCellPr id="1" xr6:uid="{00000000-0010-0000-1E00-000001000000}" uniqueName="P1074896">
      <xmlPr mapId="2" xpath="/TFI-IZD-POD/IFP-GFI-IZD-POD_1000374/P1074896" xmlDataType="decimal"/>
    </xmlCellPr>
  </singleXmlCell>
  <singleXmlCell id="34" xr6:uid="{00000000-000C-0000-FFFF-FFFF1F000000}" r="I21" connectionId="0">
    <xmlCellPr id="1" xr6:uid="{00000000-0010-0000-1F00-000001000000}" uniqueName="P1074897">
      <xmlPr mapId="2" xpath="/TFI-IZD-POD/IFP-GFI-IZD-POD_1000374/P1074897" xmlDataType="decimal"/>
    </xmlCellPr>
  </singleXmlCell>
  <singleXmlCell id="35" xr6:uid="{00000000-000C-0000-FFFF-FFFF20000000}" r="H22" connectionId="0">
    <xmlCellPr id="1" xr6:uid="{00000000-0010-0000-2000-000001000000}" uniqueName="P1074898">
      <xmlPr mapId="2" xpath="/TFI-IZD-POD/IFP-GFI-IZD-POD_1000374/P1074898" xmlDataType="decimal"/>
    </xmlCellPr>
  </singleXmlCell>
  <singleXmlCell id="36" xr6:uid="{00000000-000C-0000-FFFF-FFFF21000000}" r="I22" connectionId="0">
    <xmlCellPr id="1" xr6:uid="{00000000-0010-0000-2100-000001000000}" uniqueName="P1074899">
      <xmlPr mapId="2" xpath="/TFI-IZD-POD/IFP-GFI-IZD-POD_1000374/P1074899" xmlDataType="decimal"/>
    </xmlCellPr>
  </singleXmlCell>
  <singleXmlCell id="37" xr6:uid="{00000000-000C-0000-FFFF-FFFF22000000}" r="H23" connectionId="0">
    <xmlCellPr id="1" xr6:uid="{00000000-0010-0000-2200-000001000000}" uniqueName="P1074900">
      <xmlPr mapId="2" xpath="/TFI-IZD-POD/IFP-GFI-IZD-POD_1000374/P1074900" xmlDataType="decimal"/>
    </xmlCellPr>
  </singleXmlCell>
  <singleXmlCell id="38" xr6:uid="{00000000-000C-0000-FFFF-FFFF23000000}" r="I23" connectionId="0">
    <xmlCellPr id="1" xr6:uid="{00000000-0010-0000-2300-000001000000}" uniqueName="P1074901">
      <xmlPr mapId="2" xpath="/TFI-IZD-POD/IFP-GFI-IZD-POD_1000374/P1074901" xmlDataType="decimal"/>
    </xmlCellPr>
  </singleXmlCell>
  <singleXmlCell id="39" xr6:uid="{00000000-000C-0000-FFFF-FFFF24000000}" r="H24" connectionId="0">
    <xmlCellPr id="1" xr6:uid="{00000000-0010-0000-2400-000001000000}" uniqueName="P1074902">
      <xmlPr mapId="2" xpath="/TFI-IZD-POD/IFP-GFI-IZD-POD_1000374/P1074902" xmlDataType="decimal"/>
    </xmlCellPr>
  </singleXmlCell>
  <singleXmlCell id="40" xr6:uid="{00000000-000C-0000-FFFF-FFFF25000000}" r="I24" connectionId="0">
    <xmlCellPr id="1" xr6:uid="{00000000-0010-0000-2500-000001000000}" uniqueName="P1074903">
      <xmlPr mapId="2" xpath="/TFI-IZD-POD/IFP-GFI-IZD-POD_1000374/P1074903" xmlDataType="decimal"/>
    </xmlCellPr>
  </singleXmlCell>
  <singleXmlCell id="41" xr6:uid="{00000000-000C-0000-FFFF-FFFF26000000}" r="H25" connectionId="0">
    <xmlCellPr id="1" xr6:uid="{00000000-0010-0000-2600-000001000000}" uniqueName="P1074904">
      <xmlPr mapId="2" xpath="/TFI-IZD-POD/IFP-GFI-IZD-POD_1000374/P1074904" xmlDataType="decimal"/>
    </xmlCellPr>
  </singleXmlCell>
  <singleXmlCell id="42" xr6:uid="{00000000-000C-0000-FFFF-FFFF27000000}" r="I25" connectionId="0">
    <xmlCellPr id="1" xr6:uid="{00000000-0010-0000-2700-000001000000}" uniqueName="P1074905">
      <xmlPr mapId="2" xpath="/TFI-IZD-POD/IFP-GFI-IZD-POD_1000374/P1074905" xmlDataType="decimal"/>
    </xmlCellPr>
  </singleXmlCell>
  <singleXmlCell id="43" xr6:uid="{00000000-000C-0000-FFFF-FFFF28000000}" r="H26" connectionId="0">
    <xmlCellPr id="1" xr6:uid="{00000000-0010-0000-2800-000001000000}" uniqueName="P1074906">
      <xmlPr mapId="2" xpath="/TFI-IZD-POD/IFP-GFI-IZD-POD_1000374/P1074906" xmlDataType="decimal"/>
    </xmlCellPr>
  </singleXmlCell>
  <singleXmlCell id="44" xr6:uid="{00000000-000C-0000-FFFF-FFFF29000000}" r="I26" connectionId="0">
    <xmlCellPr id="1" xr6:uid="{00000000-0010-0000-2900-000001000000}" uniqueName="P1074907">
      <xmlPr mapId="2" xpath="/TFI-IZD-POD/IFP-GFI-IZD-POD_1000374/P1074907" xmlDataType="decimal"/>
    </xmlCellPr>
  </singleXmlCell>
  <singleXmlCell id="45" xr6:uid="{00000000-000C-0000-FFFF-FFFF2A000000}" r="H27" connectionId="0">
    <xmlCellPr id="1" xr6:uid="{00000000-0010-0000-2A00-000001000000}" uniqueName="P1074908">
      <xmlPr mapId="2" xpath="/TFI-IZD-POD/IFP-GFI-IZD-POD_1000374/P1074908" xmlDataType="decimal"/>
    </xmlCellPr>
  </singleXmlCell>
  <singleXmlCell id="46" xr6:uid="{00000000-000C-0000-FFFF-FFFF2B000000}" r="I27" connectionId="0">
    <xmlCellPr id="1" xr6:uid="{00000000-0010-0000-2B00-000001000000}" uniqueName="P1074909">
      <xmlPr mapId="2" xpath="/TFI-IZD-POD/IFP-GFI-IZD-POD_1000374/P1074909" xmlDataType="decimal"/>
    </xmlCellPr>
  </singleXmlCell>
  <singleXmlCell id="47" xr6:uid="{00000000-000C-0000-FFFF-FFFF2C000000}" r="H28" connectionId="0">
    <xmlCellPr id="1" xr6:uid="{00000000-0010-0000-2C00-000001000000}" uniqueName="P1074910">
      <xmlPr mapId="2" xpath="/TFI-IZD-POD/IFP-GFI-IZD-POD_1000374/P1074910" xmlDataType="decimal"/>
    </xmlCellPr>
  </singleXmlCell>
  <singleXmlCell id="48" xr6:uid="{00000000-000C-0000-FFFF-FFFF2D000000}" r="I28" connectionId="0">
    <xmlCellPr id="1" xr6:uid="{00000000-0010-0000-2D00-000001000000}" uniqueName="P1074912">
      <xmlPr mapId="2" xpath="/TFI-IZD-POD/IFP-GFI-IZD-POD_1000374/P1074912" xmlDataType="decimal"/>
    </xmlCellPr>
  </singleXmlCell>
  <singleXmlCell id="49" xr6:uid="{00000000-000C-0000-FFFF-FFFF2E000000}" r="H29" connectionId="0">
    <xmlCellPr id="1" xr6:uid="{00000000-0010-0000-2E00-000001000000}" uniqueName="P1074914">
      <xmlPr mapId="2" xpath="/TFI-IZD-POD/IFP-GFI-IZD-POD_1000374/P1074914" xmlDataType="decimal"/>
    </xmlCellPr>
  </singleXmlCell>
  <singleXmlCell id="50" xr6:uid="{00000000-000C-0000-FFFF-FFFF2F000000}" r="I29" connectionId="0">
    <xmlCellPr id="1" xr6:uid="{00000000-0010-0000-2F00-000001000000}" uniqueName="P1074916">
      <xmlPr mapId="2" xpath="/TFI-IZD-POD/IFP-GFI-IZD-POD_1000374/P1074916" xmlDataType="decimal"/>
    </xmlCellPr>
  </singleXmlCell>
  <singleXmlCell id="51" xr6:uid="{00000000-000C-0000-FFFF-FFFF30000000}" r="H30" connectionId="0">
    <xmlCellPr id="1" xr6:uid="{00000000-0010-0000-3000-000001000000}" uniqueName="P1074918">
      <xmlPr mapId="2" xpath="/TFI-IZD-POD/IFP-GFI-IZD-POD_1000374/P1074918" xmlDataType="decimal"/>
    </xmlCellPr>
  </singleXmlCell>
  <singleXmlCell id="52" xr6:uid="{00000000-000C-0000-FFFF-FFFF31000000}" r="I30" connectionId="0">
    <xmlCellPr id="1" xr6:uid="{00000000-0010-0000-3100-000001000000}" uniqueName="P1074921">
      <xmlPr mapId="2" xpath="/TFI-IZD-POD/IFP-GFI-IZD-POD_1000374/P1074921" xmlDataType="decimal"/>
    </xmlCellPr>
  </singleXmlCell>
  <singleXmlCell id="53" xr6:uid="{00000000-000C-0000-FFFF-FFFF32000000}" r="H31" connectionId="0">
    <xmlCellPr id="1" xr6:uid="{00000000-0010-0000-3200-000001000000}" uniqueName="P1074927">
      <xmlPr mapId="2" xpath="/TFI-IZD-POD/IFP-GFI-IZD-POD_1000374/P1074927" xmlDataType="decimal"/>
    </xmlCellPr>
  </singleXmlCell>
  <singleXmlCell id="54" xr6:uid="{00000000-000C-0000-FFFF-FFFF33000000}" r="I31" connectionId="0">
    <xmlCellPr id="1" xr6:uid="{00000000-0010-0000-3300-000001000000}" uniqueName="P1074947">
      <xmlPr mapId="2" xpath="/TFI-IZD-POD/IFP-GFI-IZD-POD_1000374/P1074947" xmlDataType="decimal"/>
    </xmlCellPr>
  </singleXmlCell>
  <singleXmlCell id="55" xr6:uid="{00000000-000C-0000-FFFF-FFFF34000000}" r="H32" connectionId="0">
    <xmlCellPr id="1" xr6:uid="{00000000-0010-0000-3400-000001000000}" uniqueName="P1074949">
      <xmlPr mapId="2" xpath="/TFI-IZD-POD/IFP-GFI-IZD-POD_1000374/P1074949" xmlDataType="decimal"/>
    </xmlCellPr>
  </singleXmlCell>
  <singleXmlCell id="56" xr6:uid="{00000000-000C-0000-FFFF-FFFF35000000}" r="I32" connectionId="0">
    <xmlCellPr id="1" xr6:uid="{00000000-0010-0000-3500-000001000000}" uniqueName="P1074951">
      <xmlPr mapId="2" xpath="/TFI-IZD-POD/IFP-GFI-IZD-POD_1000374/P1074951" xmlDataType="decimal"/>
    </xmlCellPr>
  </singleXmlCell>
  <singleXmlCell id="57" xr6:uid="{00000000-000C-0000-FFFF-FFFF36000000}" r="H33" connectionId="0">
    <xmlCellPr id="1" xr6:uid="{00000000-0010-0000-3600-000001000000}" uniqueName="P1074954">
      <xmlPr mapId="2" xpath="/TFI-IZD-POD/IFP-GFI-IZD-POD_1000374/P1074954" xmlDataType="decimal"/>
    </xmlCellPr>
  </singleXmlCell>
  <singleXmlCell id="58" xr6:uid="{00000000-000C-0000-FFFF-FFFF37000000}" r="I33" connectionId="0">
    <xmlCellPr id="1" xr6:uid="{00000000-0010-0000-3700-000001000000}" uniqueName="P1074956">
      <xmlPr mapId="2" xpath="/TFI-IZD-POD/IFP-GFI-IZD-POD_1000374/P1074956" xmlDataType="decimal"/>
    </xmlCellPr>
  </singleXmlCell>
  <singleXmlCell id="59" xr6:uid="{00000000-000C-0000-FFFF-FFFF38000000}" r="H34" connectionId="0">
    <xmlCellPr id="1" xr6:uid="{00000000-0010-0000-3800-000001000000}" uniqueName="P1074958">
      <xmlPr mapId="2" xpath="/TFI-IZD-POD/IFP-GFI-IZD-POD_1000374/P1074958" xmlDataType="decimal"/>
    </xmlCellPr>
  </singleXmlCell>
  <singleXmlCell id="60" xr6:uid="{00000000-000C-0000-FFFF-FFFF39000000}" r="I34" connectionId="0">
    <xmlCellPr id="1" xr6:uid="{00000000-0010-0000-3900-000001000000}" uniqueName="P1074960">
      <xmlPr mapId="2" xpath="/TFI-IZD-POD/IFP-GFI-IZD-POD_1000374/P1074960" xmlDataType="decimal"/>
    </xmlCellPr>
  </singleXmlCell>
  <singleXmlCell id="61" xr6:uid="{00000000-000C-0000-FFFF-FFFF3A000000}" r="H35" connectionId="0">
    <xmlCellPr id="1" xr6:uid="{00000000-0010-0000-3A00-000001000000}" uniqueName="P1074962">
      <xmlPr mapId="2" xpath="/TFI-IZD-POD/IFP-GFI-IZD-POD_1000374/P1074962" xmlDataType="decimal"/>
    </xmlCellPr>
  </singleXmlCell>
  <singleXmlCell id="62" xr6:uid="{00000000-000C-0000-FFFF-FFFF3B000000}" r="I35" connectionId="0">
    <xmlCellPr id="1" xr6:uid="{00000000-0010-0000-3B00-000001000000}" uniqueName="P1074964">
      <xmlPr mapId="2" xpath="/TFI-IZD-POD/IFP-GFI-IZD-POD_1000374/P1074964" xmlDataType="decimal"/>
    </xmlCellPr>
  </singleXmlCell>
  <singleXmlCell id="63" xr6:uid="{00000000-000C-0000-FFFF-FFFF3C000000}" r="H36" connectionId="0">
    <xmlCellPr id="1" xr6:uid="{00000000-0010-0000-3C00-000001000000}" uniqueName="P1074923">
      <xmlPr mapId="2" xpath="/TFI-IZD-POD/IFP-GFI-IZD-POD_1000374/P1074923" xmlDataType="decimal"/>
    </xmlCellPr>
  </singleXmlCell>
  <singleXmlCell id="64" xr6:uid="{00000000-000C-0000-FFFF-FFFF3D000000}" r="I36" connectionId="0">
    <xmlCellPr id="1" xr6:uid="{00000000-0010-0000-3D00-000001000000}" uniqueName="P1074925">
      <xmlPr mapId="2" xpath="/TFI-IZD-POD/IFP-GFI-IZD-POD_1000374/P1074925" xmlDataType="decimal"/>
    </xmlCellPr>
  </singleXmlCell>
  <singleXmlCell id="65" xr6:uid="{00000000-000C-0000-FFFF-FFFF3E000000}" r="H37" connectionId="0">
    <xmlCellPr id="1" xr6:uid="{00000000-0010-0000-3E00-000001000000}" uniqueName="P1084406">
      <xmlPr mapId="2" xpath="/TFI-IZD-POD/IFP-GFI-IZD-POD_1000374/P1084406" xmlDataType="decimal"/>
    </xmlCellPr>
  </singleXmlCell>
  <singleXmlCell id="66" xr6:uid="{00000000-000C-0000-FFFF-FFFF3F000000}" r="I37" connectionId="0">
    <xmlCellPr id="1" xr6:uid="{00000000-0010-0000-3F00-000001000000}" uniqueName="P1084407">
      <xmlPr mapId="2" xpath="/TFI-IZD-POD/IFP-GFI-IZD-POD_1000374/P1084407" xmlDataType="decimal"/>
    </xmlCellPr>
  </singleXmlCell>
  <singleXmlCell id="67" xr6:uid="{00000000-000C-0000-FFFF-FFFF40000000}" r="H38" connectionId="0">
    <xmlCellPr id="1" xr6:uid="{00000000-0010-0000-4000-000001000000}" uniqueName="P1074967">
      <xmlPr mapId="2" xpath="/TFI-IZD-POD/IFP-GFI-IZD-POD_1000374/P1074967" xmlDataType="decimal"/>
    </xmlCellPr>
  </singleXmlCell>
  <singleXmlCell id="68" xr6:uid="{00000000-000C-0000-FFFF-FFFF41000000}" r="I38" connectionId="0">
    <xmlCellPr id="1" xr6:uid="{00000000-0010-0000-4100-000001000000}" uniqueName="P1074973">
      <xmlPr mapId="2" xpath="/TFI-IZD-POD/IFP-GFI-IZD-POD_1000374/P1074973" xmlDataType="decimal"/>
    </xmlCellPr>
  </singleXmlCell>
  <singleXmlCell id="69" xr6:uid="{00000000-000C-0000-FFFF-FFFF42000000}" r="H39" connectionId="0">
    <xmlCellPr id="1" xr6:uid="{00000000-0010-0000-4200-000001000000}" uniqueName="P1074975">
      <xmlPr mapId="2" xpath="/TFI-IZD-POD/IFP-GFI-IZD-POD_1000374/P1074975" xmlDataType="decimal"/>
    </xmlCellPr>
  </singleXmlCell>
  <singleXmlCell id="70" xr6:uid="{00000000-000C-0000-FFFF-FFFF43000000}" r="I39" connectionId="0">
    <xmlCellPr id="1" xr6:uid="{00000000-0010-0000-4300-000001000000}" uniqueName="P1074979">
      <xmlPr mapId="2" xpath="/TFI-IZD-POD/IFP-GFI-IZD-POD_1000374/P1074979" xmlDataType="decimal"/>
    </xmlCellPr>
  </singleXmlCell>
  <singleXmlCell id="71" xr6:uid="{00000000-000C-0000-FFFF-FFFF44000000}" r="H40" connectionId="0">
    <xmlCellPr id="1" xr6:uid="{00000000-0010-0000-4400-000001000000}" uniqueName="P1074981">
      <xmlPr mapId="2" xpath="/TFI-IZD-POD/IFP-GFI-IZD-POD_1000374/P1074981" xmlDataType="decimal"/>
    </xmlCellPr>
  </singleXmlCell>
  <singleXmlCell id="72" xr6:uid="{00000000-000C-0000-FFFF-FFFF45000000}" r="I40" connectionId="0">
    <xmlCellPr id="1" xr6:uid="{00000000-0010-0000-4500-000001000000}" uniqueName="P1074983">
      <xmlPr mapId="2" xpath="/TFI-IZD-POD/IFP-GFI-IZD-POD_1000374/P1074983" xmlDataType="decimal"/>
    </xmlCellPr>
  </singleXmlCell>
  <singleXmlCell id="73" xr6:uid="{00000000-000C-0000-FFFF-FFFF46000000}" r="H41" connectionId="0">
    <xmlCellPr id="1" xr6:uid="{00000000-0010-0000-4600-000001000000}" uniqueName="P1074985">
      <xmlPr mapId="2" xpath="/TFI-IZD-POD/IFP-GFI-IZD-POD_1000374/P1074985" xmlDataType="decimal"/>
    </xmlCellPr>
  </singleXmlCell>
  <singleXmlCell id="74" xr6:uid="{00000000-000C-0000-FFFF-FFFF47000000}" r="I41" connectionId="0">
    <xmlCellPr id="1" xr6:uid="{00000000-0010-0000-4700-000001000000}" uniqueName="P1074987">
      <xmlPr mapId="2" xpath="/TFI-IZD-POD/IFP-GFI-IZD-POD_1000374/P1074987" xmlDataType="decimal"/>
    </xmlCellPr>
  </singleXmlCell>
  <singleXmlCell id="75" xr6:uid="{00000000-000C-0000-FFFF-FFFF48000000}" r="H42" connectionId="0">
    <xmlCellPr id="1" xr6:uid="{00000000-0010-0000-4800-000001000000}" uniqueName="P1074989">
      <xmlPr mapId="2" xpath="/TFI-IZD-POD/IFP-GFI-IZD-POD_1000374/P1074989" xmlDataType="decimal"/>
    </xmlCellPr>
  </singleXmlCell>
  <singleXmlCell id="76" xr6:uid="{00000000-000C-0000-FFFF-FFFF49000000}" r="I42" connectionId="0">
    <xmlCellPr id="1" xr6:uid="{00000000-0010-0000-4900-000001000000}" uniqueName="P1074991">
      <xmlPr mapId="2" xpath="/TFI-IZD-POD/IFP-GFI-IZD-POD_1000374/P1074991" xmlDataType="decimal"/>
    </xmlCellPr>
  </singleXmlCell>
  <singleXmlCell id="77" xr6:uid="{00000000-000C-0000-FFFF-FFFF4A000000}" r="H43" connectionId="0">
    <xmlCellPr id="1" xr6:uid="{00000000-0010-0000-4A00-000001000000}" uniqueName="P1074994">
      <xmlPr mapId="2" xpath="/TFI-IZD-POD/IFP-GFI-IZD-POD_1000374/P1074994" xmlDataType="decimal"/>
    </xmlCellPr>
  </singleXmlCell>
  <singleXmlCell id="78" xr6:uid="{00000000-000C-0000-FFFF-FFFF4B000000}" r="I43" connectionId="0">
    <xmlCellPr id="1" xr6:uid="{00000000-0010-0000-4B00-000001000000}" uniqueName="P1074997">
      <xmlPr mapId="2" xpath="/TFI-IZD-POD/IFP-GFI-IZD-POD_1000374/P1074997" xmlDataType="decimal"/>
    </xmlCellPr>
  </singleXmlCell>
  <singleXmlCell id="79" xr6:uid="{00000000-000C-0000-FFFF-FFFF4C000000}" r="H44" connectionId="0">
    <xmlCellPr id="1" xr6:uid="{00000000-0010-0000-4C00-000001000000}" uniqueName="P1074998">
      <xmlPr mapId="2" xpath="/TFI-IZD-POD/IFP-GFI-IZD-POD_1000374/P1074998" xmlDataType="decimal"/>
    </xmlCellPr>
  </singleXmlCell>
  <singleXmlCell id="80" xr6:uid="{00000000-000C-0000-FFFF-FFFF4D000000}" r="I44" connectionId="0">
    <xmlCellPr id="1" xr6:uid="{00000000-0010-0000-4D00-000001000000}" uniqueName="P1075000">
      <xmlPr mapId="2" xpath="/TFI-IZD-POD/IFP-GFI-IZD-POD_1000374/P1075000" xmlDataType="decimal"/>
    </xmlCellPr>
  </singleXmlCell>
  <singleXmlCell id="81" xr6:uid="{00000000-000C-0000-FFFF-FFFF4E000000}" r="H45" connectionId="0">
    <xmlCellPr id="1" xr6:uid="{00000000-0010-0000-4E00-000001000000}" uniqueName="P1075001">
      <xmlPr mapId="2" xpath="/TFI-IZD-POD/IFP-GFI-IZD-POD_1000374/P1075001" xmlDataType="decimal"/>
    </xmlCellPr>
  </singleXmlCell>
  <singleXmlCell id="82" xr6:uid="{00000000-000C-0000-FFFF-FFFF4F000000}" r="I45" connectionId="0">
    <xmlCellPr id="1" xr6:uid="{00000000-0010-0000-4F00-000001000000}" uniqueName="P1075003">
      <xmlPr mapId="2" xpath="/TFI-IZD-POD/IFP-GFI-IZD-POD_1000374/P1075003" xmlDataType="decimal"/>
    </xmlCellPr>
  </singleXmlCell>
  <singleXmlCell id="83" xr6:uid="{00000000-000C-0000-FFFF-FFFF50000000}" r="H46" connectionId="0">
    <xmlCellPr id="1" xr6:uid="{00000000-0010-0000-5000-000001000000}" uniqueName="P1075005">
      <xmlPr mapId="2" xpath="/TFI-IZD-POD/IFP-GFI-IZD-POD_1000374/P1075005" xmlDataType="decimal"/>
    </xmlCellPr>
  </singleXmlCell>
  <singleXmlCell id="84" xr6:uid="{00000000-000C-0000-FFFF-FFFF51000000}" r="I46" connectionId="0">
    <xmlCellPr id="1" xr6:uid="{00000000-0010-0000-5100-000001000000}" uniqueName="P1075007">
      <xmlPr mapId="2" xpath="/TFI-IZD-POD/IFP-GFI-IZD-POD_1000374/P1075007" xmlDataType="decimal"/>
    </xmlCellPr>
  </singleXmlCell>
  <singleXmlCell id="85" xr6:uid="{00000000-000C-0000-FFFF-FFFF52000000}" r="H47" connectionId="0">
    <xmlCellPr id="1" xr6:uid="{00000000-0010-0000-5200-000001000000}" uniqueName="P1075009">
      <xmlPr mapId="2" xpath="/TFI-IZD-POD/IFP-GFI-IZD-POD_1000374/P1075009" xmlDataType="decimal"/>
    </xmlCellPr>
  </singleXmlCell>
  <singleXmlCell id="86" xr6:uid="{00000000-000C-0000-FFFF-FFFF53000000}" r="I47" connectionId="0">
    <xmlCellPr id="1" xr6:uid="{00000000-0010-0000-5300-000001000000}" uniqueName="P1075011">
      <xmlPr mapId="2" xpath="/TFI-IZD-POD/IFP-GFI-IZD-POD_1000374/P1075011" xmlDataType="decimal"/>
    </xmlCellPr>
  </singleXmlCell>
  <singleXmlCell id="87" xr6:uid="{00000000-000C-0000-FFFF-FFFF54000000}" r="H48" connectionId="0">
    <xmlCellPr id="1" xr6:uid="{00000000-0010-0000-5400-000001000000}" uniqueName="P1075012">
      <xmlPr mapId="2" xpath="/TFI-IZD-POD/IFP-GFI-IZD-POD_1000374/P1075012" xmlDataType="decimal"/>
    </xmlCellPr>
  </singleXmlCell>
  <singleXmlCell id="88" xr6:uid="{00000000-000C-0000-FFFF-FFFF55000000}" r="I48" connectionId="0">
    <xmlCellPr id="1" xr6:uid="{00000000-0010-0000-5500-000001000000}" uniqueName="P1075014">
      <xmlPr mapId="2" xpath="/TFI-IZD-POD/IFP-GFI-IZD-POD_1000374/P1075014" xmlDataType="decimal"/>
    </xmlCellPr>
  </singleXmlCell>
  <singleXmlCell id="89" xr6:uid="{00000000-000C-0000-FFFF-FFFF56000000}" r="H49" connectionId="0">
    <xmlCellPr id="1" xr6:uid="{00000000-0010-0000-5600-000001000000}" uniqueName="P1075016">
      <xmlPr mapId="2" xpath="/TFI-IZD-POD/IFP-GFI-IZD-POD_1000374/P1075016" xmlDataType="decimal"/>
    </xmlCellPr>
  </singleXmlCell>
  <singleXmlCell id="90" xr6:uid="{00000000-000C-0000-FFFF-FFFF57000000}" r="I49" connectionId="0">
    <xmlCellPr id="1" xr6:uid="{00000000-0010-0000-5700-000001000000}" uniqueName="P1075018">
      <xmlPr mapId="2" xpath="/TFI-IZD-POD/IFP-GFI-IZD-POD_1000374/P1075018" xmlDataType="decimal"/>
    </xmlCellPr>
  </singleXmlCell>
  <singleXmlCell id="91" xr6:uid="{00000000-000C-0000-FFFF-FFFF58000000}" r="H50" connectionId="0">
    <xmlCellPr id="1" xr6:uid="{00000000-0010-0000-5800-000001000000}" uniqueName="P1075020">
      <xmlPr mapId="2" xpath="/TFI-IZD-POD/IFP-GFI-IZD-POD_1000374/P1075020" xmlDataType="decimal"/>
    </xmlCellPr>
  </singleXmlCell>
  <singleXmlCell id="92" xr6:uid="{00000000-000C-0000-FFFF-FFFF59000000}" r="I50" connectionId="0">
    <xmlCellPr id="1" xr6:uid="{00000000-0010-0000-5900-000001000000}" uniqueName="P1075023">
      <xmlPr mapId="2" xpath="/TFI-IZD-POD/IFP-GFI-IZD-POD_1000374/P1075023" xmlDataType="decimal"/>
    </xmlCellPr>
  </singleXmlCell>
  <singleXmlCell id="93" xr6:uid="{00000000-000C-0000-FFFF-FFFF5A000000}" r="H51" connectionId="0">
    <xmlCellPr id="1" xr6:uid="{00000000-0010-0000-5A00-000001000000}" uniqueName="P1075026">
      <xmlPr mapId="2" xpath="/TFI-IZD-POD/IFP-GFI-IZD-POD_1000374/P1075026" xmlDataType="decimal"/>
    </xmlCellPr>
  </singleXmlCell>
  <singleXmlCell id="94" xr6:uid="{00000000-000C-0000-FFFF-FFFF5B000000}" r="I51" connectionId="0">
    <xmlCellPr id="1" xr6:uid="{00000000-0010-0000-5B00-000001000000}" uniqueName="P1075028">
      <xmlPr mapId="2" xpath="/TFI-IZD-POD/IFP-GFI-IZD-POD_1000374/P1075028" xmlDataType="decimal"/>
    </xmlCellPr>
  </singleXmlCell>
  <singleXmlCell id="95" xr6:uid="{00000000-000C-0000-FFFF-FFFF5C000000}" r="H52" connectionId="0">
    <xmlCellPr id="1" xr6:uid="{00000000-0010-0000-5C00-000001000000}" uniqueName="P1075031">
      <xmlPr mapId="2" xpath="/TFI-IZD-POD/IFP-GFI-IZD-POD_1000374/P1075031" xmlDataType="decimal"/>
    </xmlCellPr>
  </singleXmlCell>
  <singleXmlCell id="96" xr6:uid="{00000000-000C-0000-FFFF-FFFF5D000000}" r="I52" connectionId="0">
    <xmlCellPr id="1" xr6:uid="{00000000-0010-0000-5D00-000001000000}" uniqueName="P1075033">
      <xmlPr mapId="2" xpath="/TFI-IZD-POD/IFP-GFI-IZD-POD_1000374/P1075033" xmlDataType="decimal"/>
    </xmlCellPr>
  </singleXmlCell>
  <singleXmlCell id="97" xr6:uid="{00000000-000C-0000-FFFF-FFFF5E000000}" r="H53" connectionId="0">
    <xmlCellPr id="1" xr6:uid="{00000000-0010-0000-5E00-000001000000}" uniqueName="P1075035">
      <xmlPr mapId="2" xpath="/TFI-IZD-POD/IFP-GFI-IZD-POD_1000374/P1075035" xmlDataType="decimal"/>
    </xmlCellPr>
  </singleXmlCell>
  <singleXmlCell id="98" xr6:uid="{00000000-000C-0000-FFFF-FFFF5F000000}" r="I53" connectionId="0">
    <xmlCellPr id="1" xr6:uid="{00000000-0010-0000-5F00-000001000000}" uniqueName="P1075037">
      <xmlPr mapId="2" xpath="/TFI-IZD-POD/IFP-GFI-IZD-POD_1000374/P1075037" xmlDataType="decimal"/>
    </xmlCellPr>
  </singleXmlCell>
  <singleXmlCell id="99" xr6:uid="{00000000-000C-0000-FFFF-FFFF60000000}" r="H54" connectionId="0">
    <xmlCellPr id="1" xr6:uid="{00000000-0010-0000-6000-000001000000}" uniqueName="P1075039">
      <xmlPr mapId="2" xpath="/TFI-IZD-POD/IFP-GFI-IZD-POD_1000374/P1075039" xmlDataType="decimal"/>
    </xmlCellPr>
  </singleXmlCell>
  <singleXmlCell id="100" xr6:uid="{00000000-000C-0000-FFFF-FFFF61000000}" r="I54" connectionId="0">
    <xmlCellPr id="1" xr6:uid="{00000000-0010-0000-6100-000001000000}" uniqueName="P1075043">
      <xmlPr mapId="2" xpath="/TFI-IZD-POD/IFP-GFI-IZD-POD_1000374/P1075043" xmlDataType="decimal"/>
    </xmlCellPr>
  </singleXmlCell>
  <singleXmlCell id="101" xr6:uid="{00000000-000C-0000-FFFF-FFFF62000000}" r="H55" connectionId="0">
    <xmlCellPr id="1" xr6:uid="{00000000-0010-0000-6200-000001000000}" uniqueName="P1075055">
      <xmlPr mapId="2" xpath="/TFI-IZD-POD/IFP-GFI-IZD-POD_1000374/P1075055" xmlDataType="decimal"/>
    </xmlCellPr>
  </singleXmlCell>
  <singleXmlCell id="102" xr6:uid="{00000000-000C-0000-FFFF-FFFF63000000}" r="I55" connectionId="0">
    <xmlCellPr id="1" xr6:uid="{00000000-0010-0000-6300-000001000000}" uniqueName="P1075057">
      <xmlPr mapId="2" xpath="/TFI-IZD-POD/IFP-GFI-IZD-POD_1000374/P1075057" xmlDataType="decimal"/>
    </xmlCellPr>
  </singleXmlCell>
  <singleXmlCell id="103" xr6:uid="{00000000-000C-0000-FFFF-FFFF64000000}" r="H56" connectionId="0">
    <xmlCellPr id="1" xr6:uid="{00000000-0010-0000-6400-000001000000}" uniqueName="P1075058">
      <xmlPr mapId="2" xpath="/TFI-IZD-POD/IFP-GFI-IZD-POD_1000374/P1075058" xmlDataType="decimal"/>
    </xmlCellPr>
  </singleXmlCell>
  <singleXmlCell id="104" xr6:uid="{00000000-000C-0000-FFFF-FFFF65000000}" r="I56" connectionId="0">
    <xmlCellPr id="1" xr6:uid="{00000000-0010-0000-6500-000001000000}" uniqueName="P1075060">
      <xmlPr mapId="2" xpath="/TFI-IZD-POD/IFP-GFI-IZD-POD_1000374/P1075060" xmlDataType="decimal"/>
    </xmlCellPr>
  </singleXmlCell>
  <singleXmlCell id="105" xr6:uid="{00000000-000C-0000-FFFF-FFFF66000000}" r="H57" connectionId="0">
    <xmlCellPr id="1" xr6:uid="{00000000-0010-0000-6600-000001000000}" uniqueName="P1075063">
      <xmlPr mapId="2" xpath="/TFI-IZD-POD/IFP-GFI-IZD-POD_1000374/P1075063" xmlDataType="decimal"/>
    </xmlCellPr>
  </singleXmlCell>
  <singleXmlCell id="106" xr6:uid="{00000000-000C-0000-FFFF-FFFF67000000}" r="I57" connectionId="0">
    <xmlCellPr id="1" xr6:uid="{00000000-0010-0000-6700-000001000000}" uniqueName="P1075065">
      <xmlPr mapId="2" xpath="/TFI-IZD-POD/IFP-GFI-IZD-POD_1000374/P1075065" xmlDataType="decimal"/>
    </xmlCellPr>
  </singleXmlCell>
  <singleXmlCell id="107" xr6:uid="{00000000-000C-0000-FFFF-FFFF68000000}" r="H58" connectionId="0">
    <xmlCellPr id="1" xr6:uid="{00000000-0010-0000-6800-000001000000}" uniqueName="P1075067">
      <xmlPr mapId="2" xpath="/TFI-IZD-POD/IFP-GFI-IZD-POD_1000374/P1075067" xmlDataType="decimal"/>
    </xmlCellPr>
  </singleXmlCell>
  <singleXmlCell id="108" xr6:uid="{00000000-000C-0000-FFFF-FFFF69000000}" r="I58" connectionId="0">
    <xmlCellPr id="1" xr6:uid="{00000000-0010-0000-6900-000001000000}" uniqueName="P1075071">
      <xmlPr mapId="2" xpath="/TFI-IZD-POD/IFP-GFI-IZD-POD_1000374/P1075071" xmlDataType="decimal"/>
    </xmlCellPr>
  </singleXmlCell>
  <singleXmlCell id="109" xr6:uid="{00000000-000C-0000-FFFF-FFFF6A000000}" r="H59" connectionId="0">
    <xmlCellPr id="1" xr6:uid="{00000000-0010-0000-6A00-000001000000}" uniqueName="P1075076">
      <xmlPr mapId="2" xpath="/TFI-IZD-POD/IFP-GFI-IZD-POD_1000374/P1075076" xmlDataType="decimal"/>
    </xmlCellPr>
  </singleXmlCell>
  <singleXmlCell id="110" xr6:uid="{00000000-000C-0000-FFFF-FFFF6B000000}" r="I59" connectionId="0">
    <xmlCellPr id="1" xr6:uid="{00000000-0010-0000-6B00-000001000000}" uniqueName="P1075080">
      <xmlPr mapId="2" xpath="/TFI-IZD-POD/IFP-GFI-IZD-POD_1000374/P1075080" xmlDataType="decimal"/>
    </xmlCellPr>
  </singleXmlCell>
  <singleXmlCell id="111" xr6:uid="{00000000-000C-0000-FFFF-FFFF6C000000}" r="H60" connectionId="0">
    <xmlCellPr id="1" xr6:uid="{00000000-0010-0000-6C00-000001000000}" uniqueName="P1075083">
      <xmlPr mapId="2" xpath="/TFI-IZD-POD/IFP-GFI-IZD-POD_1000374/P1075083" xmlDataType="decimal"/>
    </xmlCellPr>
  </singleXmlCell>
  <singleXmlCell id="112" xr6:uid="{00000000-000C-0000-FFFF-FFFF6D000000}" r="I60" connectionId="0">
    <xmlCellPr id="1" xr6:uid="{00000000-0010-0000-6D00-000001000000}" uniqueName="P1075085">
      <xmlPr mapId="2" xpath="/TFI-IZD-POD/IFP-GFI-IZD-POD_1000374/P1075085" xmlDataType="decimal"/>
    </xmlCellPr>
  </singleXmlCell>
  <singleXmlCell id="113" xr6:uid="{00000000-000C-0000-FFFF-FFFF6E000000}" r="H61" connectionId="0">
    <xmlCellPr id="1" xr6:uid="{00000000-0010-0000-6E00-000001000000}" uniqueName="P1075091">
      <xmlPr mapId="2" xpath="/TFI-IZD-POD/IFP-GFI-IZD-POD_1000374/P1075091" xmlDataType="decimal"/>
    </xmlCellPr>
  </singleXmlCell>
  <singleXmlCell id="114" xr6:uid="{00000000-000C-0000-FFFF-FFFF6F000000}" r="I61" connectionId="0">
    <xmlCellPr id="1" xr6:uid="{00000000-0010-0000-6F00-000001000000}" uniqueName="P1075093">
      <xmlPr mapId="2" xpath="/TFI-IZD-POD/IFP-GFI-IZD-POD_1000374/P1075093" xmlDataType="decimal"/>
    </xmlCellPr>
  </singleXmlCell>
  <singleXmlCell id="115" xr6:uid="{00000000-000C-0000-FFFF-FFFF70000000}" r="H62" connectionId="0">
    <xmlCellPr id="1" xr6:uid="{00000000-0010-0000-7000-000001000000}" uniqueName="P1075095">
      <xmlPr mapId="2" xpath="/TFI-IZD-POD/IFP-GFI-IZD-POD_1000374/P1075095" xmlDataType="decimal"/>
    </xmlCellPr>
  </singleXmlCell>
  <singleXmlCell id="116" xr6:uid="{00000000-000C-0000-FFFF-FFFF71000000}" r="I62" connectionId="0">
    <xmlCellPr id="1" xr6:uid="{00000000-0010-0000-7100-000001000000}" uniqueName="P1075097">
      <xmlPr mapId="2" xpath="/TFI-IZD-POD/IFP-GFI-IZD-POD_1000374/P1075097" xmlDataType="decimal"/>
    </xmlCellPr>
  </singleXmlCell>
  <singleXmlCell id="117" xr6:uid="{00000000-000C-0000-FFFF-FFFF72000000}" r="H63" connectionId="0">
    <xmlCellPr id="1" xr6:uid="{00000000-0010-0000-7200-000001000000}" uniqueName="P1075099">
      <xmlPr mapId="2" xpath="/TFI-IZD-POD/IFP-GFI-IZD-POD_1000374/P1075099" xmlDataType="decimal"/>
    </xmlCellPr>
  </singleXmlCell>
  <singleXmlCell id="118" xr6:uid="{00000000-000C-0000-FFFF-FFFF73000000}" r="I63" connectionId="0">
    <xmlCellPr id="1" xr6:uid="{00000000-0010-0000-7300-000001000000}" uniqueName="P1075100">
      <xmlPr mapId="2" xpath="/TFI-IZD-POD/IFP-GFI-IZD-POD_1000374/P1075100" xmlDataType="decimal"/>
    </xmlCellPr>
  </singleXmlCell>
  <singleXmlCell id="119" xr6:uid="{00000000-000C-0000-FFFF-FFFF74000000}" r="H64" connectionId="0">
    <xmlCellPr id="1" xr6:uid="{00000000-0010-0000-7400-000001000000}" uniqueName="P1075101">
      <xmlPr mapId="2" xpath="/TFI-IZD-POD/IFP-GFI-IZD-POD_1000374/P1075101" xmlDataType="decimal"/>
    </xmlCellPr>
  </singleXmlCell>
  <singleXmlCell id="120" xr6:uid="{00000000-000C-0000-FFFF-FFFF75000000}" r="I64" connectionId="0">
    <xmlCellPr id="1" xr6:uid="{00000000-0010-0000-7500-000001000000}" uniqueName="P1075102">
      <xmlPr mapId="2" xpath="/TFI-IZD-POD/IFP-GFI-IZD-POD_1000374/P1075102" xmlDataType="decimal"/>
    </xmlCellPr>
  </singleXmlCell>
  <singleXmlCell id="121" xr6:uid="{00000000-000C-0000-FFFF-FFFF76000000}" r="H65" connectionId="0">
    <xmlCellPr id="1" xr6:uid="{00000000-0010-0000-7600-000001000000}" uniqueName="P1075103">
      <xmlPr mapId="2" xpath="/TFI-IZD-POD/IFP-GFI-IZD-POD_1000374/P1075103" xmlDataType="decimal"/>
    </xmlCellPr>
  </singleXmlCell>
  <singleXmlCell id="122" xr6:uid="{00000000-000C-0000-FFFF-FFFF77000000}" r="I65" connectionId="0">
    <xmlCellPr id="1" xr6:uid="{00000000-0010-0000-7700-000001000000}" uniqueName="P1075104">
      <xmlPr mapId="2" xpath="/TFI-IZD-POD/IFP-GFI-IZD-POD_1000374/P1075104" xmlDataType="decimal"/>
    </xmlCellPr>
  </singleXmlCell>
  <singleXmlCell id="123" xr6:uid="{00000000-000C-0000-FFFF-FFFF78000000}" r="H66" connectionId="0">
    <xmlCellPr id="1" xr6:uid="{00000000-0010-0000-7800-000001000000}" uniqueName="P1075105">
      <xmlPr mapId="2" xpath="/TFI-IZD-POD/IFP-GFI-IZD-POD_1000374/P1075105" xmlDataType="decimal"/>
    </xmlCellPr>
  </singleXmlCell>
  <singleXmlCell id="124" xr6:uid="{00000000-000C-0000-FFFF-FFFF79000000}" r="I66" connectionId="0">
    <xmlCellPr id="1" xr6:uid="{00000000-0010-0000-7900-000001000000}" uniqueName="P1075106">
      <xmlPr mapId="2" xpath="/TFI-IZD-POD/IFP-GFI-IZD-POD_1000374/P1075106" xmlDataType="decimal"/>
    </xmlCellPr>
  </singleXmlCell>
  <singleXmlCell id="125" xr6:uid="{00000000-000C-0000-FFFF-FFFF7A000000}" r="H67" connectionId="0">
    <xmlCellPr id="1" xr6:uid="{00000000-0010-0000-7A00-000001000000}" uniqueName="P1075107">
      <xmlPr mapId="2" xpath="/TFI-IZD-POD/IFP-GFI-IZD-POD_1000374/P1075107" xmlDataType="decimal"/>
    </xmlCellPr>
  </singleXmlCell>
  <singleXmlCell id="126" xr6:uid="{00000000-000C-0000-FFFF-FFFF7B000000}" r="I67" connectionId="0">
    <xmlCellPr id="1" xr6:uid="{00000000-0010-0000-7B00-000001000000}" uniqueName="P1075108">
      <xmlPr mapId="2" xpath="/TFI-IZD-POD/IFP-GFI-IZD-POD_1000374/P1075108" xmlDataType="decimal"/>
    </xmlCellPr>
  </singleXmlCell>
  <singleXmlCell id="127" xr6:uid="{00000000-000C-0000-FFFF-FFFF7C000000}" r="H68" connectionId="0">
    <xmlCellPr id="1" xr6:uid="{00000000-0010-0000-7C00-000001000000}" uniqueName="P1075109">
      <xmlPr mapId="2" xpath="/TFI-IZD-POD/IFP-GFI-IZD-POD_1000374/P1075109" xmlDataType="decimal"/>
    </xmlCellPr>
  </singleXmlCell>
  <singleXmlCell id="128" xr6:uid="{00000000-000C-0000-FFFF-FFFF7D000000}" r="I68" connectionId="0">
    <xmlCellPr id="1" xr6:uid="{00000000-0010-0000-7D00-000001000000}" uniqueName="P1075110">
      <xmlPr mapId="2" xpath="/TFI-IZD-POD/IFP-GFI-IZD-POD_1000374/P1075110" xmlDataType="decimal"/>
    </xmlCellPr>
  </singleXmlCell>
  <singleXmlCell id="129" xr6:uid="{00000000-000C-0000-FFFF-FFFF7E000000}" r="H69" connectionId="0">
    <xmlCellPr id="1" xr6:uid="{00000000-0010-0000-7E00-000001000000}" uniqueName="P1075111">
      <xmlPr mapId="2" xpath="/TFI-IZD-POD/IFP-GFI-IZD-POD_1000374/P1075111" xmlDataType="decimal"/>
    </xmlCellPr>
  </singleXmlCell>
  <singleXmlCell id="130" xr6:uid="{00000000-000C-0000-FFFF-FFFF7F000000}" r="I69" connectionId="0">
    <xmlCellPr id="1" xr6:uid="{00000000-0010-0000-7F00-000001000000}" uniqueName="P1075112">
      <xmlPr mapId="2" xpath="/TFI-IZD-POD/IFP-GFI-IZD-POD_1000374/P1075112" xmlDataType="decimal"/>
    </xmlCellPr>
  </singleXmlCell>
  <singleXmlCell id="131" xr6:uid="{00000000-000C-0000-FFFF-FFFF80000000}" r="H70" connectionId="0">
    <xmlCellPr id="1" xr6:uid="{00000000-0010-0000-8000-000001000000}" uniqueName="P1075113">
      <xmlPr mapId="2" xpath="/TFI-IZD-POD/IFP-GFI-IZD-POD_1000374/P1075113" xmlDataType="decimal"/>
    </xmlCellPr>
  </singleXmlCell>
  <singleXmlCell id="132" xr6:uid="{00000000-000C-0000-FFFF-FFFF81000000}" r="I70" connectionId="0">
    <xmlCellPr id="1" xr6:uid="{00000000-0010-0000-8100-000001000000}" uniqueName="P1075114">
      <xmlPr mapId="2" xpath="/TFI-IZD-POD/IFP-GFI-IZD-POD_1000374/P1075114" xmlDataType="decimal"/>
    </xmlCellPr>
  </singleXmlCell>
  <singleXmlCell id="133" xr6:uid="{00000000-000C-0000-FFFF-FFFF82000000}" r="H71" connectionId="0">
    <xmlCellPr id="1" xr6:uid="{00000000-0010-0000-8200-000001000000}" uniqueName="P1075115">
      <xmlPr mapId="2" xpath="/TFI-IZD-POD/IFP-GFI-IZD-POD_1000374/P1075115" xmlDataType="decimal"/>
    </xmlCellPr>
  </singleXmlCell>
  <singleXmlCell id="134" xr6:uid="{00000000-000C-0000-FFFF-FFFF83000000}" r="I71" connectionId="0">
    <xmlCellPr id="1" xr6:uid="{00000000-0010-0000-8300-000001000000}" uniqueName="P1075116">
      <xmlPr mapId="2" xpath="/TFI-IZD-POD/IFP-GFI-IZD-POD_1000374/P1075116" xmlDataType="decimal"/>
    </xmlCellPr>
  </singleXmlCell>
  <singleXmlCell id="135" xr6:uid="{00000000-000C-0000-FFFF-FFFF84000000}" r="H72" connectionId="0">
    <xmlCellPr id="1" xr6:uid="{00000000-0010-0000-8400-000001000000}" uniqueName="P1075117">
      <xmlPr mapId="2" xpath="/TFI-IZD-POD/IFP-GFI-IZD-POD_1000374/P1075117" xmlDataType="decimal"/>
    </xmlCellPr>
  </singleXmlCell>
  <singleXmlCell id="136" xr6:uid="{00000000-000C-0000-FFFF-FFFF85000000}" r="I72" connectionId="0">
    <xmlCellPr id="1" xr6:uid="{00000000-0010-0000-8500-000001000000}" uniqueName="P1075118">
      <xmlPr mapId="2" xpath="/TFI-IZD-POD/IFP-GFI-IZD-POD_1000374/P1075118" xmlDataType="decimal"/>
    </xmlCellPr>
  </singleXmlCell>
  <singleXmlCell id="137" xr6:uid="{00000000-000C-0000-FFFF-FFFF86000000}" r="H73" connectionId="0">
    <xmlCellPr id="1" xr6:uid="{00000000-0010-0000-8600-000001000000}" uniqueName="P1075119">
      <xmlPr mapId="2" xpath="/TFI-IZD-POD/IFP-GFI-IZD-POD_1000374/P1075119" xmlDataType="decimal"/>
    </xmlCellPr>
  </singleXmlCell>
  <singleXmlCell id="138" xr6:uid="{00000000-000C-0000-FFFF-FFFF87000000}" r="I73" connectionId="0">
    <xmlCellPr id="1" xr6:uid="{00000000-0010-0000-8700-000001000000}" uniqueName="P1075120">
      <xmlPr mapId="2" xpath="/TFI-IZD-POD/IFP-GFI-IZD-POD_1000374/P1075120" xmlDataType="decimal"/>
    </xmlCellPr>
  </singleXmlCell>
  <singleXmlCell id="139" xr6:uid="{00000000-000C-0000-FFFF-FFFF88000000}" r="H75" connectionId="0">
    <xmlCellPr id="1" xr6:uid="{00000000-0010-0000-8800-000001000000}" uniqueName="P1075121">
      <xmlPr mapId="2" xpath="/TFI-IZD-POD/IFP-GFI-IZD-POD_1000374/P1075121" xmlDataType="decimal"/>
    </xmlCellPr>
  </singleXmlCell>
  <singleXmlCell id="140" xr6:uid="{00000000-000C-0000-FFFF-FFFF89000000}" r="I75" connectionId="0">
    <xmlCellPr id="1" xr6:uid="{00000000-0010-0000-8900-000001000000}" uniqueName="P1075229">
      <xmlPr mapId="2" xpath="/TFI-IZD-POD/IFP-GFI-IZD-POD_1000374/P1075229" xmlDataType="decimal"/>
    </xmlCellPr>
  </singleXmlCell>
  <singleXmlCell id="141" xr6:uid="{00000000-000C-0000-FFFF-FFFF8A000000}" r="H76" connectionId="0">
    <xmlCellPr id="1" xr6:uid="{00000000-0010-0000-8A00-000001000000}" uniqueName="P1075230">
      <xmlPr mapId="2" xpath="/TFI-IZD-POD/IFP-GFI-IZD-POD_1000374/P1075230" xmlDataType="decimal"/>
    </xmlCellPr>
  </singleXmlCell>
  <singleXmlCell id="142" xr6:uid="{00000000-000C-0000-FFFF-FFFF8B000000}" r="I76" connectionId="0">
    <xmlCellPr id="1" xr6:uid="{00000000-0010-0000-8B00-000001000000}" uniqueName="P1075231">
      <xmlPr mapId="2" xpath="/TFI-IZD-POD/IFP-GFI-IZD-POD_1000374/P1075231" xmlDataType="decimal"/>
    </xmlCellPr>
  </singleXmlCell>
  <singleXmlCell id="143" xr6:uid="{00000000-000C-0000-FFFF-FFFF8C000000}" r="H77" connectionId="0">
    <xmlCellPr id="1" xr6:uid="{00000000-0010-0000-8C00-000001000000}" uniqueName="P1075232">
      <xmlPr mapId="2" xpath="/TFI-IZD-POD/IFP-GFI-IZD-POD_1000374/P1075232" xmlDataType="decimal"/>
    </xmlCellPr>
  </singleXmlCell>
  <singleXmlCell id="144" xr6:uid="{00000000-000C-0000-FFFF-FFFF8D000000}" r="I77" connectionId="0">
    <xmlCellPr id="1" xr6:uid="{00000000-0010-0000-8D00-000001000000}" uniqueName="P1075233">
      <xmlPr mapId="2" xpath="/TFI-IZD-POD/IFP-GFI-IZD-POD_1000374/P1075233" xmlDataType="decimal"/>
    </xmlCellPr>
  </singleXmlCell>
  <singleXmlCell id="145" xr6:uid="{00000000-000C-0000-FFFF-FFFF8E000000}" r="H78" connectionId="0">
    <xmlCellPr id="1" xr6:uid="{00000000-0010-0000-8E00-000001000000}" uniqueName="P1075234">
      <xmlPr mapId="2" xpath="/TFI-IZD-POD/IFP-GFI-IZD-POD_1000374/P1075234" xmlDataType="decimal"/>
    </xmlCellPr>
  </singleXmlCell>
  <singleXmlCell id="146" xr6:uid="{00000000-000C-0000-FFFF-FFFF8F000000}" r="I78" connectionId="0">
    <xmlCellPr id="1" xr6:uid="{00000000-0010-0000-8F00-000001000000}" uniqueName="P1075235">
      <xmlPr mapId="2" xpath="/TFI-IZD-POD/IFP-GFI-IZD-POD_1000374/P1075235" xmlDataType="decimal"/>
    </xmlCellPr>
  </singleXmlCell>
  <singleXmlCell id="147" xr6:uid="{00000000-000C-0000-FFFF-FFFF90000000}" r="H79" connectionId="0">
    <xmlCellPr id="1" xr6:uid="{00000000-0010-0000-9000-000001000000}" uniqueName="P1075236">
      <xmlPr mapId="2" xpath="/TFI-IZD-POD/IFP-GFI-IZD-POD_1000374/P1075236" xmlDataType="decimal"/>
    </xmlCellPr>
  </singleXmlCell>
  <singleXmlCell id="148" xr6:uid="{00000000-000C-0000-FFFF-FFFF91000000}" r="I79" connectionId="0">
    <xmlCellPr id="1" xr6:uid="{00000000-0010-0000-9100-000001000000}" uniqueName="P1075237">
      <xmlPr mapId="2" xpath="/TFI-IZD-POD/IFP-GFI-IZD-POD_1000374/P1075237" xmlDataType="decimal"/>
    </xmlCellPr>
  </singleXmlCell>
  <singleXmlCell id="149" xr6:uid="{00000000-000C-0000-FFFF-FFFF92000000}" r="H80" connectionId="0">
    <xmlCellPr id="1" xr6:uid="{00000000-0010-0000-9200-000001000000}" uniqueName="P1075238">
      <xmlPr mapId="2" xpath="/TFI-IZD-POD/IFP-GFI-IZD-POD_1000374/P1075238" xmlDataType="decimal"/>
    </xmlCellPr>
  </singleXmlCell>
  <singleXmlCell id="150" xr6:uid="{00000000-000C-0000-FFFF-FFFF93000000}" r="I80" connectionId="0">
    <xmlCellPr id="1" xr6:uid="{00000000-0010-0000-9300-000001000000}" uniqueName="P1075239">
      <xmlPr mapId="2" xpath="/TFI-IZD-POD/IFP-GFI-IZD-POD_1000374/P1075239" xmlDataType="decimal"/>
    </xmlCellPr>
  </singleXmlCell>
  <singleXmlCell id="151" xr6:uid="{00000000-000C-0000-FFFF-FFFF94000000}" r="H81" connectionId="0">
    <xmlCellPr id="1" xr6:uid="{00000000-0010-0000-9400-000001000000}" uniqueName="P1075240">
      <xmlPr mapId="2" xpath="/TFI-IZD-POD/IFP-GFI-IZD-POD_1000374/P1075240" xmlDataType="decimal"/>
    </xmlCellPr>
  </singleXmlCell>
  <singleXmlCell id="152" xr6:uid="{00000000-000C-0000-FFFF-FFFF95000000}" r="I81" connectionId="0">
    <xmlCellPr id="1" xr6:uid="{00000000-0010-0000-9500-000001000000}" uniqueName="P1075241">
      <xmlPr mapId="2" xpath="/TFI-IZD-POD/IFP-GFI-IZD-POD_1000374/P1075241" xmlDataType="decimal"/>
    </xmlCellPr>
  </singleXmlCell>
  <singleXmlCell id="153" xr6:uid="{00000000-000C-0000-FFFF-FFFF96000000}" r="H82" connectionId="0">
    <xmlCellPr id="1" xr6:uid="{00000000-0010-0000-9600-000001000000}" uniqueName="P1075242">
      <xmlPr mapId="2" xpath="/TFI-IZD-POD/IFP-GFI-IZD-POD_1000374/P1075242" xmlDataType="decimal"/>
    </xmlCellPr>
  </singleXmlCell>
  <singleXmlCell id="154" xr6:uid="{00000000-000C-0000-FFFF-FFFF97000000}" r="I82" connectionId="0">
    <xmlCellPr id="1" xr6:uid="{00000000-0010-0000-9700-000001000000}" uniqueName="P1075243">
      <xmlPr mapId="2" xpath="/TFI-IZD-POD/IFP-GFI-IZD-POD_1000374/P1075243" xmlDataType="decimal"/>
    </xmlCellPr>
  </singleXmlCell>
  <singleXmlCell id="155" xr6:uid="{00000000-000C-0000-FFFF-FFFF98000000}" r="H83" connectionId="0">
    <xmlCellPr id="1" xr6:uid="{00000000-0010-0000-9800-000001000000}" uniqueName="P1075244">
      <xmlPr mapId="2" xpath="/TFI-IZD-POD/IFP-GFI-IZD-POD_1000374/P1075244" xmlDataType="decimal"/>
    </xmlCellPr>
  </singleXmlCell>
  <singleXmlCell id="156" xr6:uid="{00000000-000C-0000-FFFF-FFFF99000000}" r="I83" connectionId="0">
    <xmlCellPr id="1" xr6:uid="{00000000-0010-0000-9900-000001000000}" uniqueName="P1075245">
      <xmlPr mapId="2" xpath="/TFI-IZD-POD/IFP-GFI-IZD-POD_1000374/P1075245" xmlDataType="decimal"/>
    </xmlCellPr>
  </singleXmlCell>
  <singleXmlCell id="157" xr6:uid="{00000000-000C-0000-FFFF-FFFF9A000000}" r="H84" connectionId="0">
    <xmlCellPr id="1" xr6:uid="{00000000-0010-0000-9A00-000001000000}" uniqueName="P1075246">
      <xmlPr mapId="2" xpath="/TFI-IZD-POD/IFP-GFI-IZD-POD_1000374/P1075246" xmlDataType="decimal"/>
    </xmlCellPr>
  </singleXmlCell>
  <singleXmlCell id="158" xr6:uid="{00000000-000C-0000-FFFF-FFFF9B000000}" r="I84" connectionId="0">
    <xmlCellPr id="1" xr6:uid="{00000000-0010-0000-9B00-000001000000}" uniqueName="P1075247">
      <xmlPr mapId="2" xpath="/TFI-IZD-POD/IFP-GFI-IZD-POD_1000374/P1075247" xmlDataType="decimal"/>
    </xmlCellPr>
  </singleXmlCell>
  <singleXmlCell id="159" xr6:uid="{00000000-000C-0000-FFFF-FFFF9C000000}" r="H85" connectionId="0">
    <xmlCellPr id="1" xr6:uid="{00000000-0010-0000-9C00-000001000000}" uniqueName="P1075248">
      <xmlPr mapId="2" xpath="/TFI-IZD-POD/IFP-GFI-IZD-POD_1000374/P1075248" xmlDataType="decimal"/>
    </xmlCellPr>
  </singleXmlCell>
  <singleXmlCell id="160" xr6:uid="{00000000-000C-0000-FFFF-FFFF9D000000}" r="I85" connectionId="0">
    <xmlCellPr id="1" xr6:uid="{00000000-0010-0000-9D00-000001000000}" uniqueName="P1075249">
      <xmlPr mapId="2" xpath="/TFI-IZD-POD/IFP-GFI-IZD-POD_1000374/P1075249" xmlDataType="decimal"/>
    </xmlCellPr>
  </singleXmlCell>
  <singleXmlCell id="161" xr6:uid="{00000000-000C-0000-FFFF-FFFF9E000000}" r="H86" connectionId="0">
    <xmlCellPr id="1" xr6:uid="{00000000-0010-0000-9E00-000001000000}" uniqueName="P1075250">
      <xmlPr mapId="2" xpath="/TFI-IZD-POD/IFP-GFI-IZD-POD_1000374/P1075250" xmlDataType="decimal"/>
    </xmlCellPr>
  </singleXmlCell>
  <singleXmlCell id="162" xr6:uid="{00000000-000C-0000-FFFF-FFFF9F000000}" r="I86" connectionId="0">
    <xmlCellPr id="1" xr6:uid="{00000000-0010-0000-9F00-000001000000}" uniqueName="P1075251">
      <xmlPr mapId="2" xpath="/TFI-IZD-POD/IFP-GFI-IZD-POD_1000374/P1075251" xmlDataType="decimal"/>
    </xmlCellPr>
  </singleXmlCell>
  <singleXmlCell id="163" xr6:uid="{00000000-000C-0000-FFFF-FFFFA0000000}" r="H87" connectionId="0">
    <xmlCellPr id="1" xr6:uid="{00000000-0010-0000-A000-000001000000}" uniqueName="P1075252">
      <xmlPr mapId="2" xpath="/TFI-IZD-POD/IFP-GFI-IZD-POD_1000374/P1075252" xmlDataType="decimal"/>
    </xmlCellPr>
  </singleXmlCell>
  <singleXmlCell id="164" xr6:uid="{00000000-000C-0000-FFFF-FFFFA1000000}" r="I87" connectionId="0">
    <xmlCellPr id="1" xr6:uid="{00000000-0010-0000-A100-000001000000}" uniqueName="P1075253">
      <xmlPr mapId="2" xpath="/TFI-IZD-POD/IFP-GFI-IZD-POD_1000374/P1075253" xmlDataType="decimal"/>
    </xmlCellPr>
  </singleXmlCell>
  <singleXmlCell id="165" xr6:uid="{00000000-000C-0000-FFFF-FFFFA2000000}" r="H88" connectionId="0">
    <xmlCellPr id="1" xr6:uid="{00000000-0010-0000-A200-000001000000}" uniqueName="P1075254">
      <xmlPr mapId="2" xpath="/TFI-IZD-POD/IFP-GFI-IZD-POD_1000374/P1075254" xmlDataType="decimal"/>
    </xmlCellPr>
  </singleXmlCell>
  <singleXmlCell id="166" xr6:uid="{00000000-000C-0000-FFFF-FFFFA3000000}" r="I88" connectionId="0">
    <xmlCellPr id="1" xr6:uid="{00000000-0010-0000-A300-000001000000}" uniqueName="P1075255">
      <xmlPr mapId="2" xpath="/TFI-IZD-POD/IFP-GFI-IZD-POD_1000374/P1075255" xmlDataType="decimal"/>
    </xmlCellPr>
  </singleXmlCell>
  <singleXmlCell id="167" xr6:uid="{00000000-000C-0000-FFFF-FFFFA4000000}" r="H89" connectionId="0">
    <xmlCellPr id="1" xr6:uid="{00000000-0010-0000-A400-000001000000}" uniqueName="P1123422">
      <xmlPr mapId="2" xpath="/TFI-IZD-POD/IFP-GFI-IZD-POD_1000374/P1123422" xmlDataType="decimal"/>
    </xmlCellPr>
  </singleXmlCell>
  <singleXmlCell id="168" xr6:uid="{00000000-000C-0000-FFFF-FFFFA5000000}" r="I89" connectionId="0">
    <xmlCellPr id="1" xr6:uid="{00000000-0010-0000-A500-000001000000}" uniqueName="P1123423">
      <xmlPr mapId="2" xpath="/TFI-IZD-POD/IFP-GFI-IZD-POD_1000374/P1123423" xmlDataType="decimal"/>
    </xmlCellPr>
  </singleXmlCell>
  <singleXmlCell id="169" xr6:uid="{00000000-000C-0000-FFFF-FFFFA6000000}" r="H90" connectionId="0">
    <xmlCellPr id="1" xr6:uid="{00000000-0010-0000-A600-000001000000}" uniqueName="P1123424">
      <xmlPr mapId="2" xpath="/TFI-IZD-POD/IFP-GFI-IZD-POD_1000374/P1123424" xmlDataType="decimal"/>
    </xmlCellPr>
  </singleXmlCell>
  <singleXmlCell id="170" xr6:uid="{00000000-000C-0000-FFFF-FFFFA7000000}" r="I90" connectionId="0">
    <xmlCellPr id="1" xr6:uid="{00000000-0010-0000-A700-000001000000}" uniqueName="P1123425">
      <xmlPr mapId="2" xpath="/TFI-IZD-POD/IFP-GFI-IZD-POD_1000374/P1123425" xmlDataType="decimal"/>
    </xmlCellPr>
  </singleXmlCell>
  <singleXmlCell id="171" xr6:uid="{00000000-000C-0000-FFFF-FFFFA8000000}" r="H91" connectionId="0">
    <xmlCellPr id="1" xr6:uid="{00000000-0010-0000-A800-000001000000}" uniqueName="P1075256">
      <xmlPr mapId="2" xpath="/TFI-IZD-POD/IFP-GFI-IZD-POD_1000374/P1075256" xmlDataType="decimal"/>
    </xmlCellPr>
  </singleXmlCell>
  <singleXmlCell id="172" xr6:uid="{00000000-000C-0000-FFFF-FFFFA9000000}" r="I91" connectionId="0">
    <xmlCellPr id="1" xr6:uid="{00000000-0010-0000-A900-000001000000}" uniqueName="P1075257">
      <xmlPr mapId="2" xpath="/TFI-IZD-POD/IFP-GFI-IZD-POD_1000374/P1075257" xmlDataType="decimal"/>
    </xmlCellPr>
  </singleXmlCell>
  <singleXmlCell id="173" xr6:uid="{00000000-000C-0000-FFFF-FFFFAA000000}" r="H92" connectionId="0">
    <xmlCellPr id="1" xr6:uid="{00000000-0010-0000-AA00-000001000000}" uniqueName="P1075258">
      <xmlPr mapId="2" xpath="/TFI-IZD-POD/IFP-GFI-IZD-POD_1000374/P1075258" xmlDataType="decimal"/>
    </xmlCellPr>
  </singleXmlCell>
  <singleXmlCell id="174" xr6:uid="{00000000-000C-0000-FFFF-FFFFAB000000}" r="I92" connectionId="0">
    <xmlCellPr id="1" xr6:uid="{00000000-0010-0000-AB00-000001000000}" uniqueName="P1075259">
      <xmlPr mapId="2" xpath="/TFI-IZD-POD/IFP-GFI-IZD-POD_1000374/P1075259" xmlDataType="decimal"/>
    </xmlCellPr>
  </singleXmlCell>
  <singleXmlCell id="175" xr6:uid="{00000000-000C-0000-FFFF-FFFFAC000000}" r="H93" connectionId="0">
    <xmlCellPr id="1" xr6:uid="{00000000-0010-0000-AC00-000001000000}" uniqueName="P1075260">
      <xmlPr mapId="2" xpath="/TFI-IZD-POD/IFP-GFI-IZD-POD_1000374/P1075260" xmlDataType="decimal"/>
    </xmlCellPr>
  </singleXmlCell>
  <singleXmlCell id="176" xr6:uid="{00000000-000C-0000-FFFF-FFFFAD000000}" r="I93" connectionId="0">
    <xmlCellPr id="1" xr6:uid="{00000000-0010-0000-AD00-000001000000}" uniqueName="P1075261">
      <xmlPr mapId="2" xpath="/TFI-IZD-POD/IFP-GFI-IZD-POD_1000374/P1075261" xmlDataType="decimal"/>
    </xmlCellPr>
  </singleXmlCell>
  <singleXmlCell id="177" xr6:uid="{00000000-000C-0000-FFFF-FFFFAE000000}" r="H94" connectionId="0">
    <xmlCellPr id="1" xr6:uid="{00000000-0010-0000-AE00-000001000000}" uniqueName="P1075262">
      <xmlPr mapId="2" xpath="/TFI-IZD-POD/IFP-GFI-IZD-POD_1000374/P1075262" xmlDataType="decimal"/>
    </xmlCellPr>
  </singleXmlCell>
  <singleXmlCell id="178" xr6:uid="{00000000-000C-0000-FFFF-FFFFAF000000}" r="I94" connectionId="0">
    <xmlCellPr id="1" xr6:uid="{00000000-0010-0000-AF00-000001000000}" uniqueName="P1075263">
      <xmlPr mapId="2" xpath="/TFI-IZD-POD/IFP-GFI-IZD-POD_1000374/P1075263" xmlDataType="decimal"/>
    </xmlCellPr>
  </singleXmlCell>
  <singleXmlCell id="179" xr6:uid="{00000000-000C-0000-FFFF-FFFFB0000000}" r="H95" connectionId="0">
    <xmlCellPr id="1" xr6:uid="{00000000-0010-0000-B000-000001000000}" uniqueName="P1075264">
      <xmlPr mapId="2" xpath="/TFI-IZD-POD/IFP-GFI-IZD-POD_1000374/P1075264" xmlDataType="decimal"/>
    </xmlCellPr>
  </singleXmlCell>
  <singleXmlCell id="180" xr6:uid="{00000000-000C-0000-FFFF-FFFFB1000000}" r="I95" connectionId="0">
    <xmlCellPr id="1" xr6:uid="{00000000-0010-0000-B100-000001000000}" uniqueName="P1075265">
      <xmlPr mapId="2" xpath="/TFI-IZD-POD/IFP-GFI-IZD-POD_1000374/P1075265" xmlDataType="decimal"/>
    </xmlCellPr>
  </singleXmlCell>
  <singleXmlCell id="181" xr6:uid="{00000000-000C-0000-FFFF-FFFFB2000000}" r="H96" connectionId="0">
    <xmlCellPr id="1" xr6:uid="{00000000-0010-0000-B200-000001000000}" uniqueName="P1075266">
      <xmlPr mapId="2" xpath="/TFI-IZD-POD/IFP-GFI-IZD-POD_1000374/P1075266" xmlDataType="decimal"/>
    </xmlCellPr>
  </singleXmlCell>
  <singleXmlCell id="182" xr6:uid="{00000000-000C-0000-FFFF-FFFFB3000000}" r="I96" connectionId="0">
    <xmlCellPr id="1" xr6:uid="{00000000-0010-0000-B300-000001000000}" uniqueName="P1075267">
      <xmlPr mapId="2" xpath="/TFI-IZD-POD/IFP-GFI-IZD-POD_1000374/P1075267" xmlDataType="decimal"/>
    </xmlCellPr>
  </singleXmlCell>
  <singleXmlCell id="183" xr6:uid="{00000000-000C-0000-FFFF-FFFFB4000000}" r="H97" connectionId="0">
    <xmlCellPr id="1" xr6:uid="{00000000-0010-0000-B400-000001000000}" uniqueName="P1075268">
      <xmlPr mapId="2" xpath="/TFI-IZD-POD/IFP-GFI-IZD-POD_1000374/P1075268" xmlDataType="decimal"/>
    </xmlCellPr>
  </singleXmlCell>
  <singleXmlCell id="184" xr6:uid="{00000000-000C-0000-FFFF-FFFFB5000000}" r="I97" connectionId="0">
    <xmlCellPr id="1" xr6:uid="{00000000-0010-0000-B500-000001000000}" uniqueName="P1075269">
      <xmlPr mapId="2" xpath="/TFI-IZD-POD/IFP-GFI-IZD-POD_1000374/P1075269" xmlDataType="decimal"/>
    </xmlCellPr>
  </singleXmlCell>
  <singleXmlCell id="185" xr6:uid="{00000000-000C-0000-FFFF-FFFFB6000000}" r="H98" connectionId="0">
    <xmlCellPr id="1" xr6:uid="{00000000-0010-0000-B600-000001000000}" uniqueName="P1075270">
      <xmlPr mapId="2" xpath="/TFI-IZD-POD/IFP-GFI-IZD-POD_1000374/P1075270" xmlDataType="decimal"/>
    </xmlCellPr>
  </singleXmlCell>
  <singleXmlCell id="186" xr6:uid="{00000000-000C-0000-FFFF-FFFFB7000000}" r="I98" connectionId="0">
    <xmlCellPr id="1" xr6:uid="{00000000-0010-0000-B700-000001000000}" uniqueName="P1075271">
      <xmlPr mapId="2" xpath="/TFI-IZD-POD/IFP-GFI-IZD-POD_1000374/P1075271" xmlDataType="decimal"/>
    </xmlCellPr>
  </singleXmlCell>
  <singleXmlCell id="187" xr6:uid="{00000000-000C-0000-FFFF-FFFFB8000000}" r="H99" connectionId="0">
    <xmlCellPr id="1" xr6:uid="{00000000-0010-0000-B800-000001000000}" uniqueName="P1075272">
      <xmlPr mapId="2" xpath="/TFI-IZD-POD/IFP-GFI-IZD-POD_1000374/P1075272" xmlDataType="decimal"/>
    </xmlCellPr>
  </singleXmlCell>
  <singleXmlCell id="188" xr6:uid="{00000000-000C-0000-FFFF-FFFFB9000000}" r="I99" connectionId="0">
    <xmlCellPr id="1" xr6:uid="{00000000-0010-0000-B900-000001000000}" uniqueName="P1075273">
      <xmlPr mapId="2" xpath="/TFI-IZD-POD/IFP-GFI-IZD-POD_1000374/P1075273" xmlDataType="decimal"/>
    </xmlCellPr>
  </singleXmlCell>
  <singleXmlCell id="189" xr6:uid="{00000000-000C-0000-FFFF-FFFFBA000000}" r="H100" connectionId="0">
    <xmlCellPr id="1" xr6:uid="{00000000-0010-0000-BA00-000001000000}" uniqueName="P1075274">
      <xmlPr mapId="2" xpath="/TFI-IZD-POD/IFP-GFI-IZD-POD_1000374/P1075274" xmlDataType="decimal"/>
    </xmlCellPr>
  </singleXmlCell>
  <singleXmlCell id="190" xr6:uid="{00000000-000C-0000-FFFF-FFFFBB000000}" r="I100" connectionId="0">
    <xmlCellPr id="1" xr6:uid="{00000000-0010-0000-BB00-000001000000}" uniqueName="P1075275">
      <xmlPr mapId="2" xpath="/TFI-IZD-POD/IFP-GFI-IZD-POD_1000374/P1075275" xmlDataType="decimal"/>
    </xmlCellPr>
  </singleXmlCell>
  <singleXmlCell id="191" xr6:uid="{00000000-000C-0000-FFFF-FFFFBC000000}" r="H101" connectionId="0">
    <xmlCellPr id="1" xr6:uid="{00000000-0010-0000-BC00-000001000000}" uniqueName="P1075276">
      <xmlPr mapId="2" xpath="/TFI-IZD-POD/IFP-GFI-IZD-POD_1000374/P1075276" xmlDataType="decimal"/>
    </xmlCellPr>
  </singleXmlCell>
  <singleXmlCell id="192" xr6:uid="{00000000-000C-0000-FFFF-FFFFBD000000}" r="I101" connectionId="0">
    <xmlCellPr id="1" xr6:uid="{00000000-0010-0000-BD00-000001000000}" uniqueName="P1075277">
      <xmlPr mapId="2" xpath="/TFI-IZD-POD/IFP-GFI-IZD-POD_1000374/P1075277" xmlDataType="decimal"/>
    </xmlCellPr>
  </singleXmlCell>
  <singleXmlCell id="193" xr6:uid="{00000000-000C-0000-FFFF-FFFFBE000000}" r="H102" connectionId="0">
    <xmlCellPr id="1" xr6:uid="{00000000-0010-0000-BE00-000001000000}" uniqueName="P1075278">
      <xmlPr mapId="2" xpath="/TFI-IZD-POD/IFP-GFI-IZD-POD_1000374/P1075278" xmlDataType="decimal"/>
    </xmlCellPr>
  </singleXmlCell>
  <singleXmlCell id="194" xr6:uid="{00000000-000C-0000-FFFF-FFFFBF000000}" r="I102" connectionId="0">
    <xmlCellPr id="1" xr6:uid="{00000000-0010-0000-BF00-000001000000}" uniqueName="P1075279">
      <xmlPr mapId="2" xpath="/TFI-IZD-POD/IFP-GFI-IZD-POD_1000374/P1075279" xmlDataType="decimal"/>
    </xmlCellPr>
  </singleXmlCell>
  <singleXmlCell id="195" xr6:uid="{00000000-000C-0000-FFFF-FFFFC0000000}" r="H103" connectionId="0">
    <xmlCellPr id="1" xr6:uid="{00000000-0010-0000-C000-000001000000}" uniqueName="P1075280">
      <xmlPr mapId="2" xpath="/TFI-IZD-POD/IFP-GFI-IZD-POD_1000374/P1075280" xmlDataType="decimal"/>
    </xmlCellPr>
  </singleXmlCell>
  <singleXmlCell id="196" xr6:uid="{00000000-000C-0000-FFFF-FFFFC1000000}" r="I103" connectionId="0">
    <xmlCellPr id="1" xr6:uid="{00000000-0010-0000-C100-000001000000}" uniqueName="P1075281">
      <xmlPr mapId="2" xpath="/TFI-IZD-POD/IFP-GFI-IZD-POD_1000374/P1075281" xmlDataType="decimal"/>
    </xmlCellPr>
  </singleXmlCell>
  <singleXmlCell id="197" xr6:uid="{00000000-000C-0000-FFFF-FFFFC2000000}" r="H104" connectionId="0">
    <xmlCellPr id="1" xr6:uid="{00000000-0010-0000-C200-000001000000}" uniqueName="P1075282">
      <xmlPr mapId="2" xpath="/TFI-IZD-POD/IFP-GFI-IZD-POD_1000374/P1075282" xmlDataType="decimal"/>
    </xmlCellPr>
  </singleXmlCell>
  <singleXmlCell id="198" xr6:uid="{00000000-000C-0000-FFFF-FFFFC3000000}" r="I104" connectionId="0">
    <xmlCellPr id="1" xr6:uid="{00000000-0010-0000-C300-000001000000}" uniqueName="P1075283">
      <xmlPr mapId="2" xpath="/TFI-IZD-POD/IFP-GFI-IZD-POD_1000374/P1075283" xmlDataType="decimal"/>
    </xmlCellPr>
  </singleXmlCell>
  <singleXmlCell id="199" xr6:uid="{00000000-000C-0000-FFFF-FFFFC4000000}" r="H105" connectionId="0">
    <xmlCellPr id="1" xr6:uid="{00000000-0010-0000-C400-000001000000}" uniqueName="P1075284">
      <xmlPr mapId="2" xpath="/TFI-IZD-POD/IFP-GFI-IZD-POD_1000374/P1075284" xmlDataType="decimal"/>
    </xmlCellPr>
  </singleXmlCell>
  <singleXmlCell id="200" xr6:uid="{00000000-000C-0000-FFFF-FFFFC5000000}" r="I105" connectionId="0">
    <xmlCellPr id="1" xr6:uid="{00000000-0010-0000-C500-000001000000}" uniqueName="P1075285">
      <xmlPr mapId="2" xpath="/TFI-IZD-POD/IFP-GFI-IZD-POD_1000374/P1075285" xmlDataType="decimal"/>
    </xmlCellPr>
  </singleXmlCell>
  <singleXmlCell id="201" xr6:uid="{00000000-000C-0000-FFFF-FFFFC6000000}" r="H106" connectionId="0">
    <xmlCellPr id="1" xr6:uid="{00000000-0010-0000-C600-000001000000}" uniqueName="P1075286">
      <xmlPr mapId="2" xpath="/TFI-IZD-POD/IFP-GFI-IZD-POD_1000374/P1075286" xmlDataType="decimal"/>
    </xmlCellPr>
  </singleXmlCell>
  <singleXmlCell id="202" xr6:uid="{00000000-000C-0000-FFFF-FFFFC7000000}" r="I106" connectionId="0">
    <xmlCellPr id="1" xr6:uid="{00000000-0010-0000-C700-000001000000}" uniqueName="P1075287">
      <xmlPr mapId="2" xpath="/TFI-IZD-POD/IFP-GFI-IZD-POD_1000374/P1075287" xmlDataType="decimal"/>
    </xmlCellPr>
  </singleXmlCell>
  <singleXmlCell id="203" xr6:uid="{00000000-000C-0000-FFFF-FFFFC8000000}" r="H107" connectionId="0">
    <xmlCellPr id="1" xr6:uid="{00000000-0010-0000-C800-000001000000}" uniqueName="P1075288">
      <xmlPr mapId="2" xpath="/TFI-IZD-POD/IFP-GFI-IZD-POD_1000374/P1075288" xmlDataType="decimal"/>
    </xmlCellPr>
  </singleXmlCell>
  <singleXmlCell id="204" xr6:uid="{00000000-000C-0000-FFFF-FFFFC9000000}" r="I107" connectionId="0">
    <xmlCellPr id="1" xr6:uid="{00000000-0010-0000-C900-000001000000}" uniqueName="P1075289">
      <xmlPr mapId="2" xpath="/TFI-IZD-POD/IFP-GFI-IZD-POD_1000374/P1075289" xmlDataType="decimal"/>
    </xmlCellPr>
  </singleXmlCell>
  <singleXmlCell id="205" xr6:uid="{00000000-000C-0000-FFFF-FFFFCA000000}" r="H108" connectionId="0">
    <xmlCellPr id="1" xr6:uid="{00000000-0010-0000-CA00-000001000000}" uniqueName="P1075290">
      <xmlPr mapId="2" xpath="/TFI-IZD-POD/IFP-GFI-IZD-POD_1000374/P1075290" xmlDataType="decimal"/>
    </xmlCellPr>
  </singleXmlCell>
  <singleXmlCell id="206" xr6:uid="{00000000-000C-0000-FFFF-FFFFCB000000}" r="I108" connectionId="0">
    <xmlCellPr id="1" xr6:uid="{00000000-0010-0000-CB00-000001000000}" uniqueName="P1075291">
      <xmlPr mapId="2" xpath="/TFI-IZD-POD/IFP-GFI-IZD-POD_1000374/P1075291" xmlDataType="decimal"/>
    </xmlCellPr>
  </singleXmlCell>
  <singleXmlCell id="207" xr6:uid="{00000000-000C-0000-FFFF-FFFFCC000000}" r="H109" connectionId="0">
    <xmlCellPr id="1" xr6:uid="{00000000-0010-0000-CC00-000001000000}" uniqueName="P1075292">
      <xmlPr mapId="2" xpath="/TFI-IZD-POD/IFP-GFI-IZD-POD_1000374/P1075292" xmlDataType="decimal"/>
    </xmlCellPr>
  </singleXmlCell>
  <singleXmlCell id="208" xr6:uid="{00000000-000C-0000-FFFF-FFFFCD000000}" r="I109" connectionId="0">
    <xmlCellPr id="1" xr6:uid="{00000000-0010-0000-CD00-000001000000}" uniqueName="P1075293">
      <xmlPr mapId="2" xpath="/TFI-IZD-POD/IFP-GFI-IZD-POD_1000374/P1075293" xmlDataType="decimal"/>
    </xmlCellPr>
  </singleXmlCell>
  <singleXmlCell id="209" xr6:uid="{00000000-000C-0000-FFFF-FFFFCE000000}" r="H110" connectionId="0">
    <xmlCellPr id="1" xr6:uid="{00000000-0010-0000-CE00-000001000000}" uniqueName="P1075294">
      <xmlPr mapId="2" xpath="/TFI-IZD-POD/IFP-GFI-IZD-POD_1000374/P1075294" xmlDataType="decimal"/>
    </xmlCellPr>
  </singleXmlCell>
  <singleXmlCell id="210" xr6:uid="{00000000-000C-0000-FFFF-FFFFCF000000}" r="I110" connectionId="0">
    <xmlCellPr id="1" xr6:uid="{00000000-0010-0000-CF00-000001000000}" uniqueName="P1075295">
      <xmlPr mapId="2" xpath="/TFI-IZD-POD/IFP-GFI-IZD-POD_1000374/P1075295" xmlDataType="decimal"/>
    </xmlCellPr>
  </singleXmlCell>
  <singleXmlCell id="211" xr6:uid="{00000000-000C-0000-FFFF-FFFFD0000000}" r="H111" connectionId="0">
    <xmlCellPr id="1" xr6:uid="{00000000-0010-0000-D000-000001000000}" uniqueName="P1075296">
      <xmlPr mapId="2" xpath="/TFI-IZD-POD/IFP-GFI-IZD-POD_1000374/P1075296" xmlDataType="decimal"/>
    </xmlCellPr>
  </singleXmlCell>
  <singleXmlCell id="212" xr6:uid="{00000000-000C-0000-FFFF-FFFFD1000000}" r="I111" connectionId="0">
    <xmlCellPr id="1" xr6:uid="{00000000-0010-0000-D100-000001000000}" uniqueName="P1075297">
      <xmlPr mapId="2" xpath="/TFI-IZD-POD/IFP-GFI-IZD-POD_1000374/P1075297" xmlDataType="decimal"/>
    </xmlCellPr>
  </singleXmlCell>
  <singleXmlCell id="213" xr6:uid="{00000000-000C-0000-FFFF-FFFFD2000000}" r="H112" connectionId="0">
    <xmlCellPr id="1" xr6:uid="{00000000-0010-0000-D200-000001000000}" uniqueName="P1075298">
      <xmlPr mapId="2" xpath="/TFI-IZD-POD/IFP-GFI-IZD-POD_1000374/P1075298" xmlDataType="decimal"/>
    </xmlCellPr>
  </singleXmlCell>
  <singleXmlCell id="214" xr6:uid="{00000000-000C-0000-FFFF-FFFFD3000000}" r="I112" connectionId="0">
    <xmlCellPr id="1" xr6:uid="{00000000-0010-0000-D300-000001000000}" uniqueName="P1075299">
      <xmlPr mapId="2" xpath="/TFI-IZD-POD/IFP-GFI-IZD-POD_1000374/P1075299" xmlDataType="decimal"/>
    </xmlCellPr>
  </singleXmlCell>
  <singleXmlCell id="215" xr6:uid="{00000000-000C-0000-FFFF-FFFFD4000000}" r="H113" connectionId="0">
    <xmlCellPr id="1" xr6:uid="{00000000-0010-0000-D400-000001000000}" uniqueName="P1075300">
      <xmlPr mapId="2" xpath="/TFI-IZD-POD/IFP-GFI-IZD-POD_1000374/P1075300" xmlDataType="decimal"/>
    </xmlCellPr>
  </singleXmlCell>
  <singleXmlCell id="216" xr6:uid="{00000000-000C-0000-FFFF-FFFFD5000000}" r="I113" connectionId="0">
    <xmlCellPr id="1" xr6:uid="{00000000-0010-0000-D500-000001000000}" uniqueName="P1075301">
      <xmlPr mapId="2" xpath="/TFI-IZD-POD/IFP-GFI-IZD-POD_1000374/P1075301" xmlDataType="decimal"/>
    </xmlCellPr>
  </singleXmlCell>
  <singleXmlCell id="217" xr6:uid="{00000000-000C-0000-FFFF-FFFFD6000000}" r="H114" connectionId="0">
    <xmlCellPr id="1" xr6:uid="{00000000-0010-0000-D600-000001000000}" uniqueName="P1075302">
      <xmlPr mapId="2" xpath="/TFI-IZD-POD/IFP-GFI-IZD-POD_1000374/P1075302" xmlDataType="decimal"/>
    </xmlCellPr>
  </singleXmlCell>
  <singleXmlCell id="218" xr6:uid="{00000000-000C-0000-FFFF-FFFFD7000000}" r="I114" connectionId="0">
    <xmlCellPr id="1" xr6:uid="{00000000-0010-0000-D700-000001000000}" uniqueName="P1075303">
      <xmlPr mapId="2" xpath="/TFI-IZD-POD/IFP-GFI-IZD-POD_1000374/P1075303" xmlDataType="decimal"/>
    </xmlCellPr>
  </singleXmlCell>
  <singleXmlCell id="219" xr6:uid="{00000000-000C-0000-FFFF-FFFFD8000000}" r="H115" connectionId="0">
    <xmlCellPr id="1" xr6:uid="{00000000-0010-0000-D800-000001000000}" uniqueName="P1075304">
      <xmlPr mapId="2" xpath="/TFI-IZD-POD/IFP-GFI-IZD-POD_1000374/P1075304" xmlDataType="decimal"/>
    </xmlCellPr>
  </singleXmlCell>
  <singleXmlCell id="220" xr6:uid="{00000000-000C-0000-FFFF-FFFFD9000000}" r="I115" connectionId="0">
    <xmlCellPr id="1" xr6:uid="{00000000-0010-0000-D900-000001000000}" uniqueName="P1075305">
      <xmlPr mapId="2" xpath="/TFI-IZD-POD/IFP-GFI-IZD-POD_1000374/P1075305" xmlDataType="decimal"/>
    </xmlCellPr>
  </singleXmlCell>
  <singleXmlCell id="221" xr6:uid="{00000000-000C-0000-FFFF-FFFFDA000000}" r="H116" connectionId="0">
    <xmlCellPr id="1" xr6:uid="{00000000-0010-0000-DA00-000001000000}" uniqueName="P1075306">
      <xmlPr mapId="2" xpath="/TFI-IZD-POD/IFP-GFI-IZD-POD_1000374/P1075306" xmlDataType="decimal"/>
    </xmlCellPr>
  </singleXmlCell>
  <singleXmlCell id="222" xr6:uid="{00000000-000C-0000-FFFF-FFFFDB000000}" r="I116" connectionId="0">
    <xmlCellPr id="1" xr6:uid="{00000000-0010-0000-DB00-000001000000}" uniqueName="P1075307">
      <xmlPr mapId="2" xpath="/TFI-IZD-POD/IFP-GFI-IZD-POD_1000374/P1075307" xmlDataType="decimal"/>
    </xmlCellPr>
  </singleXmlCell>
  <singleXmlCell id="223" xr6:uid="{00000000-000C-0000-FFFF-FFFFDC000000}" r="H117" connectionId="0">
    <xmlCellPr id="1" xr6:uid="{00000000-0010-0000-DC00-000001000000}" uniqueName="P1075308">
      <xmlPr mapId="2" xpath="/TFI-IZD-POD/IFP-GFI-IZD-POD_1000374/P1075308" xmlDataType="decimal"/>
    </xmlCellPr>
  </singleXmlCell>
  <singleXmlCell id="224" xr6:uid="{00000000-000C-0000-FFFF-FFFFDD000000}" r="I117" connectionId="0">
    <xmlCellPr id="1" xr6:uid="{00000000-0010-0000-DD00-000001000000}" uniqueName="P1075309">
      <xmlPr mapId="2" xpath="/TFI-IZD-POD/IFP-GFI-IZD-POD_1000374/P1075309" xmlDataType="decimal"/>
    </xmlCellPr>
  </singleXmlCell>
  <singleXmlCell id="225" xr6:uid="{00000000-000C-0000-FFFF-FFFFDE000000}" r="H118" connectionId="0">
    <xmlCellPr id="1" xr6:uid="{00000000-0010-0000-DE00-000001000000}" uniqueName="P1075310">
      <xmlPr mapId="2" xpath="/TFI-IZD-POD/IFP-GFI-IZD-POD_1000374/P1075310" xmlDataType="decimal"/>
    </xmlCellPr>
  </singleXmlCell>
  <singleXmlCell id="226" xr6:uid="{00000000-000C-0000-FFFF-FFFFDF000000}" r="I118" connectionId="0">
    <xmlCellPr id="1" xr6:uid="{00000000-0010-0000-DF00-000001000000}" uniqueName="P1075311">
      <xmlPr mapId="2" xpath="/TFI-IZD-POD/IFP-GFI-IZD-POD_1000374/P1075311" xmlDataType="decimal"/>
    </xmlCellPr>
  </singleXmlCell>
  <singleXmlCell id="227" xr6:uid="{00000000-000C-0000-FFFF-FFFFE0000000}" r="H119" connectionId="0">
    <xmlCellPr id="1" xr6:uid="{00000000-0010-0000-E000-000001000000}" uniqueName="P1075312">
      <xmlPr mapId="2" xpath="/TFI-IZD-POD/IFP-GFI-IZD-POD_1000374/P1075312" xmlDataType="decimal"/>
    </xmlCellPr>
  </singleXmlCell>
  <singleXmlCell id="228" xr6:uid="{00000000-000C-0000-FFFF-FFFFE1000000}" r="I119" connectionId="0">
    <xmlCellPr id="1" xr6:uid="{00000000-0010-0000-E100-000001000000}" uniqueName="P1075313">
      <xmlPr mapId="2" xpath="/TFI-IZD-POD/IFP-GFI-IZD-POD_1000374/P1075313" xmlDataType="decimal"/>
    </xmlCellPr>
  </singleXmlCell>
  <singleXmlCell id="229" xr6:uid="{00000000-000C-0000-FFFF-FFFFE2000000}" r="H120" connectionId="0">
    <xmlCellPr id="1" xr6:uid="{00000000-0010-0000-E200-000001000000}" uniqueName="P1075314">
      <xmlPr mapId="2" xpath="/TFI-IZD-POD/IFP-GFI-IZD-POD_1000374/P1075314" xmlDataType="decimal"/>
    </xmlCellPr>
  </singleXmlCell>
  <singleXmlCell id="230" xr6:uid="{00000000-000C-0000-FFFF-FFFFE3000000}" r="I120" connectionId="0">
    <xmlCellPr id="1" xr6:uid="{00000000-0010-0000-E300-000001000000}" uniqueName="P1075315">
      <xmlPr mapId="2" xpath="/TFI-IZD-POD/IFP-GFI-IZD-POD_1000374/P1075315" xmlDataType="decimal"/>
    </xmlCellPr>
  </singleXmlCell>
  <singleXmlCell id="231" xr6:uid="{00000000-000C-0000-FFFF-FFFFE4000000}" r="H121" connectionId="0">
    <xmlCellPr id="1" xr6:uid="{00000000-0010-0000-E400-000001000000}" uniqueName="P1075316">
      <xmlPr mapId="2" xpath="/TFI-IZD-POD/IFP-GFI-IZD-POD_1000374/P1075316" xmlDataType="decimal"/>
    </xmlCellPr>
  </singleXmlCell>
  <singleXmlCell id="232" xr6:uid="{00000000-000C-0000-FFFF-FFFFE5000000}" r="I121" connectionId="0">
    <xmlCellPr id="1" xr6:uid="{00000000-0010-0000-E500-000001000000}" uniqueName="P1075317">
      <xmlPr mapId="2" xpath="/TFI-IZD-POD/IFP-GFI-IZD-POD_1000374/P1075317" xmlDataType="decimal"/>
    </xmlCellPr>
  </singleXmlCell>
  <singleXmlCell id="233" xr6:uid="{00000000-000C-0000-FFFF-FFFFE6000000}" r="H122" connectionId="0">
    <xmlCellPr id="1" xr6:uid="{00000000-0010-0000-E600-000001000000}" uniqueName="P1075318">
      <xmlPr mapId="2" xpath="/TFI-IZD-POD/IFP-GFI-IZD-POD_1000374/P1075318" xmlDataType="decimal"/>
    </xmlCellPr>
  </singleXmlCell>
  <singleXmlCell id="234" xr6:uid="{00000000-000C-0000-FFFF-FFFFE7000000}" r="I122" connectionId="0">
    <xmlCellPr id="1" xr6:uid="{00000000-0010-0000-E700-000001000000}" uniqueName="P1075319">
      <xmlPr mapId="2" xpath="/TFI-IZD-POD/IFP-GFI-IZD-POD_1000374/P1075319" xmlDataType="decimal"/>
    </xmlCellPr>
  </singleXmlCell>
  <singleXmlCell id="235" xr6:uid="{00000000-000C-0000-FFFF-FFFFE8000000}" r="H123" connectionId="0">
    <xmlCellPr id="1" xr6:uid="{00000000-0010-0000-E800-000001000000}" uniqueName="P1075320">
      <xmlPr mapId="2" xpath="/TFI-IZD-POD/IFP-GFI-IZD-POD_1000374/P1075320" xmlDataType="decimal"/>
    </xmlCellPr>
  </singleXmlCell>
  <singleXmlCell id="236" xr6:uid="{00000000-000C-0000-FFFF-FFFFE9000000}" r="I123" connectionId="0">
    <xmlCellPr id="1" xr6:uid="{00000000-0010-0000-E900-000001000000}" uniqueName="P1075321">
      <xmlPr mapId="2" xpath="/TFI-IZD-POD/IFP-GFI-IZD-POD_1000374/P1075321" xmlDataType="decimal"/>
    </xmlCellPr>
  </singleXmlCell>
  <singleXmlCell id="237" xr6:uid="{00000000-000C-0000-FFFF-FFFFEA000000}" r="H124" connectionId="0">
    <xmlCellPr id="1" xr6:uid="{00000000-0010-0000-EA00-000001000000}" uniqueName="P1075322">
      <xmlPr mapId="2" xpath="/TFI-IZD-POD/IFP-GFI-IZD-POD_1000374/P1075322" xmlDataType="decimal"/>
    </xmlCellPr>
  </singleXmlCell>
  <singleXmlCell id="238" xr6:uid="{00000000-000C-0000-FFFF-FFFFEB000000}" r="I124" connectionId="0">
    <xmlCellPr id="1" xr6:uid="{00000000-0010-0000-EB00-000001000000}" uniqueName="P1075323">
      <xmlPr mapId="2" xpath="/TFI-IZD-POD/IFP-GFI-IZD-POD_1000374/P1075323" xmlDataType="decimal"/>
    </xmlCellPr>
  </singleXmlCell>
  <singleXmlCell id="239" xr6:uid="{00000000-000C-0000-FFFF-FFFFEC000000}" r="H125" connectionId="0">
    <xmlCellPr id="1" xr6:uid="{00000000-0010-0000-EC00-000001000000}" uniqueName="P1075324">
      <xmlPr mapId="2" xpath="/TFI-IZD-POD/IFP-GFI-IZD-POD_1000374/P1075324" xmlDataType="decimal"/>
    </xmlCellPr>
  </singleXmlCell>
  <singleXmlCell id="240" xr6:uid="{00000000-000C-0000-FFFF-FFFFED000000}" r="I125" connectionId="0">
    <xmlCellPr id="1" xr6:uid="{00000000-0010-0000-ED00-000001000000}" uniqueName="P1075325">
      <xmlPr mapId="2" xpath="/TFI-IZD-POD/IFP-GFI-IZD-POD_1000374/P1075325" xmlDataType="decimal"/>
    </xmlCellPr>
  </singleXmlCell>
  <singleXmlCell id="241" xr6:uid="{00000000-000C-0000-FFFF-FFFFEE000000}" r="H126" connectionId="0">
    <xmlCellPr id="1" xr6:uid="{00000000-0010-0000-EE00-000001000000}" uniqueName="P1075326">
      <xmlPr mapId="2" xpath="/TFI-IZD-POD/IFP-GFI-IZD-POD_1000374/P1075326" xmlDataType="decimal"/>
    </xmlCellPr>
  </singleXmlCell>
  <singleXmlCell id="242" xr6:uid="{00000000-000C-0000-FFFF-FFFFEF000000}" r="I126" connectionId="0">
    <xmlCellPr id="1" xr6:uid="{00000000-0010-0000-EF00-000001000000}" uniqueName="P1075327">
      <xmlPr mapId="2" xpath="/TFI-IZD-POD/IFP-GFI-IZD-POD_1000374/P1075327" xmlDataType="decimal"/>
    </xmlCellPr>
  </singleXmlCell>
  <singleXmlCell id="243" xr6:uid="{00000000-000C-0000-FFFF-FFFFF0000000}" r="H127" connectionId="0">
    <xmlCellPr id="1" xr6:uid="{00000000-0010-0000-F000-000001000000}" uniqueName="P1075328">
      <xmlPr mapId="2" xpath="/TFI-IZD-POD/IFP-GFI-IZD-POD_1000374/P1075328" xmlDataType="decimal"/>
    </xmlCellPr>
  </singleXmlCell>
  <singleXmlCell id="244" xr6:uid="{00000000-000C-0000-FFFF-FFFFF1000000}" r="I127" connectionId="0">
    <xmlCellPr id="1" xr6:uid="{00000000-0010-0000-F100-000001000000}" uniqueName="P1075329">
      <xmlPr mapId="2" xpath="/TFI-IZD-POD/IFP-GFI-IZD-POD_1000374/P1075329" xmlDataType="decimal"/>
    </xmlCellPr>
  </singleXmlCell>
  <singleXmlCell id="245" xr6:uid="{00000000-000C-0000-FFFF-FFFFF2000000}" r="H128" connectionId="0">
    <xmlCellPr id="1" xr6:uid="{00000000-0010-0000-F200-000001000000}" uniqueName="P1075330">
      <xmlPr mapId="2" xpath="/TFI-IZD-POD/IFP-GFI-IZD-POD_1000374/P1075330" xmlDataType="decimal"/>
    </xmlCellPr>
  </singleXmlCell>
  <singleXmlCell id="246" xr6:uid="{00000000-000C-0000-FFFF-FFFFF3000000}" r="I128" connectionId="0">
    <xmlCellPr id="1" xr6:uid="{00000000-0010-0000-F300-000001000000}" uniqueName="P1075331">
      <xmlPr mapId="2" xpath="/TFI-IZD-POD/IFP-GFI-IZD-POD_1000374/P1075331" xmlDataType="decimal"/>
    </xmlCellPr>
  </singleXmlCell>
  <singleXmlCell id="247" xr6:uid="{00000000-000C-0000-FFFF-FFFFF4000000}" r="H129" connectionId="0">
    <xmlCellPr id="1" xr6:uid="{00000000-0010-0000-F400-000001000000}" uniqueName="P1075332">
      <xmlPr mapId="2" xpath="/TFI-IZD-POD/IFP-GFI-IZD-POD_1000374/P1075332" xmlDataType="decimal"/>
    </xmlCellPr>
  </singleXmlCell>
  <singleXmlCell id="248" xr6:uid="{00000000-000C-0000-FFFF-FFFFF5000000}" r="I129" connectionId="0">
    <xmlCellPr id="1" xr6:uid="{00000000-0010-0000-F500-000001000000}" uniqueName="P1075333">
      <xmlPr mapId="2" xpath="/TFI-IZD-POD/IFP-GFI-IZD-POD_1000374/P1075333" xmlDataType="decimal"/>
    </xmlCellPr>
  </singleXmlCell>
  <singleXmlCell id="249" xr6:uid="{00000000-000C-0000-FFFF-FFFFF6000000}" r="H130" connectionId="0">
    <xmlCellPr id="1" xr6:uid="{00000000-0010-0000-F600-000001000000}" uniqueName="P1075334">
      <xmlPr mapId="2" xpath="/TFI-IZD-POD/IFP-GFI-IZD-POD_1000374/P1075334" xmlDataType="decimal"/>
    </xmlCellPr>
  </singleXmlCell>
  <singleXmlCell id="250" xr6:uid="{00000000-000C-0000-FFFF-FFFFF7000000}" r="I130" connectionId="0">
    <xmlCellPr id="1" xr6:uid="{00000000-0010-0000-F700-000001000000}" uniqueName="P1075335">
      <xmlPr mapId="2" xpath="/TFI-IZD-POD/IFP-GFI-IZD-POD_1000374/P1075335" xmlDataType="decimal"/>
    </xmlCellPr>
  </singleXmlCell>
  <singleXmlCell id="251" xr6:uid="{00000000-000C-0000-FFFF-FFFFF8000000}" r="H131" connectionId="0">
    <xmlCellPr id="1" xr6:uid="{00000000-0010-0000-F800-000001000000}" uniqueName="P1075336">
      <xmlPr mapId="2" xpath="/TFI-IZD-POD/IFP-GFI-IZD-POD_1000374/P1075336" xmlDataType="decimal"/>
    </xmlCellPr>
  </singleXmlCell>
  <singleXmlCell id="252" xr6:uid="{00000000-000C-0000-FFFF-FFFFF9000000}" r="I131" connectionId="0">
    <xmlCellPr id="1" xr6:uid="{00000000-0010-0000-F900-000001000000}" uniqueName="P1075337">
      <xmlPr mapId="2" xpath="/TFI-IZD-POD/IFP-GFI-IZD-POD_1000374/P1075337" xmlDataType="decimal"/>
    </xmlCellPr>
  </singleXmlCell>
  <singleXmlCell id="253" xr6:uid="{00000000-000C-0000-FFFF-FFFFFA000000}" r="H132" connectionId="0">
    <xmlCellPr id="1" xr6:uid="{00000000-0010-0000-FA00-000001000000}" uniqueName="P1075338">
      <xmlPr mapId="2" xpath="/TFI-IZD-POD/IFP-GFI-IZD-POD_1000374/P1075338" xmlDataType="decimal"/>
    </xmlCellPr>
  </singleXmlCell>
  <singleXmlCell id="254" xr6:uid="{00000000-000C-0000-FFFF-FFFFFB000000}" r="I132" connectionId="0">
    <xmlCellPr id="1" xr6:uid="{00000000-0010-0000-FB00-000001000000}" uniqueName="P1075339">
      <xmlPr mapId="2" xpath="/TFI-IZD-POD/IFP-GFI-IZD-POD_1000374/P1075339" xmlDataType="decimal"/>
    </xmlCellPr>
  </singleXmlCell>
  <singleXmlCell id="255" xr6:uid="{00000000-000C-0000-FFFF-FFFFFC000000}" r="H133" connectionId="0">
    <xmlCellPr id="1" xr6:uid="{00000000-0010-0000-FC00-000001000000}" uniqueName="P1075340">
      <xmlPr mapId="2" xpath="/TFI-IZD-POD/IFP-GFI-IZD-POD_1000374/P1075340" xmlDataType="decimal"/>
    </xmlCellPr>
  </singleXmlCell>
  <singleXmlCell id="256" xr6:uid="{00000000-000C-0000-FFFF-FFFFFD000000}" r="I133" connectionId="0">
    <xmlCellPr id="1" xr6:uid="{00000000-0010-0000-FD00-000001000000}" uniqueName="P1075341">
      <xmlPr mapId="2" xpath="/TFI-IZD-POD/IFP-GFI-IZD-POD_1000374/P1075341" xmlDataType="decimal"/>
    </xmlCellPr>
  </singleXmlCell>
  <singleXmlCell id="257" xr6:uid="{00000000-000C-0000-FFFF-FFFFFE000000}" r="H134" connectionId="0">
    <xmlCellPr id="1" xr6:uid="{00000000-0010-0000-FE00-000001000000}" uniqueName="P1075342">
      <xmlPr mapId="2" xpath="/TFI-IZD-POD/IFP-GFI-IZD-POD_1000374/P1075342" xmlDataType="decimal"/>
    </xmlCellPr>
  </singleXmlCell>
  <singleXmlCell id="258" xr6:uid="{00000000-000C-0000-FFFF-FFFFFF000000}" r="I134" connectionId="0">
    <xmlCellPr id="1" xr6:uid="{00000000-0010-0000-FF00-000001000000}" uniqueName="P1075343">
      <xmlPr mapId="2" xpath="/TFI-IZD-POD/IFP-GFI-IZD-POD_1000374/P1075343"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259" xr6:uid="{00000000-000C-0000-FFFF-FFFF00010000}" r="H8" connectionId="0">
    <xmlCellPr id="1" xr6:uid="{00000000-0010-0000-0001-000001000000}" uniqueName="P1076024">
      <xmlPr mapId="2" xpath="/TFI-IZD-POD/ISD-GFI-IZD-POD_1000375/P1076024" xmlDataType="decimal"/>
    </xmlCellPr>
  </singleXmlCell>
  <singleXmlCell id="260" xr6:uid="{00000000-000C-0000-FFFF-FFFF01010000}" r="I8" connectionId="0">
    <xmlCellPr id="1" xr6:uid="{00000000-0010-0000-0101-000001000000}" uniqueName="P1082291">
      <xmlPr mapId="2" xpath="/TFI-IZD-POD/ISD-GFI-IZD-POD_1000375/P1082291" xmlDataType="decimal"/>
    </xmlCellPr>
  </singleXmlCell>
  <singleXmlCell id="261" xr6:uid="{00000000-000C-0000-FFFF-FFFF02010000}" r="J8" connectionId="0">
    <xmlCellPr id="1" xr6:uid="{00000000-0010-0000-0201-000001000000}" uniqueName="P1076032">
      <xmlPr mapId="2" xpath="/TFI-IZD-POD/ISD-GFI-IZD-POD_1000375/P1076032" xmlDataType="decimal"/>
    </xmlCellPr>
  </singleXmlCell>
  <singleXmlCell id="262" xr6:uid="{00000000-000C-0000-FFFF-FFFF03010000}" r="K8" connectionId="0">
    <xmlCellPr id="1" xr6:uid="{00000000-0010-0000-0301-000001000000}" uniqueName="P1082293">
      <xmlPr mapId="2" xpath="/TFI-IZD-POD/ISD-GFI-IZD-POD_1000375/P1082293" xmlDataType="decimal"/>
    </xmlCellPr>
  </singleXmlCell>
  <singleXmlCell id="263" xr6:uid="{00000000-000C-0000-FFFF-FFFF04010000}" r="H9" connectionId="0">
    <xmlCellPr id="1" xr6:uid="{00000000-0010-0000-0401-000001000000}" uniqueName="P1076039">
      <xmlPr mapId="2" xpath="/TFI-IZD-POD/ISD-GFI-IZD-POD_1000375/P1076039" xmlDataType="decimal"/>
    </xmlCellPr>
  </singleXmlCell>
  <singleXmlCell id="264" xr6:uid="{00000000-000C-0000-FFFF-FFFF05010000}" r="I9" connectionId="0">
    <xmlCellPr id="1" xr6:uid="{00000000-0010-0000-0501-000001000000}" uniqueName="P1082294">
      <xmlPr mapId="2" xpath="/TFI-IZD-POD/ISD-GFI-IZD-POD_1000375/P1082294" xmlDataType="decimal"/>
    </xmlCellPr>
  </singleXmlCell>
  <singleXmlCell id="265" xr6:uid="{00000000-000C-0000-FFFF-FFFF06010000}" r="J9" connectionId="0">
    <xmlCellPr id="1" xr6:uid="{00000000-0010-0000-0601-000001000000}" uniqueName="P1076041">
      <xmlPr mapId="2" xpath="/TFI-IZD-POD/ISD-GFI-IZD-POD_1000375/P1076041" xmlDataType="decimal"/>
    </xmlCellPr>
  </singleXmlCell>
  <singleXmlCell id="266" xr6:uid="{00000000-000C-0000-FFFF-FFFF07010000}" r="K9" connectionId="0">
    <xmlCellPr id="1" xr6:uid="{00000000-0010-0000-0701-000001000000}" uniqueName="P1082296">
      <xmlPr mapId="2" xpath="/TFI-IZD-POD/ISD-GFI-IZD-POD_1000375/P1082296" xmlDataType="decimal"/>
    </xmlCellPr>
  </singleXmlCell>
  <singleXmlCell id="267" xr6:uid="{00000000-000C-0000-FFFF-FFFF08010000}" r="H10" connectionId="0">
    <xmlCellPr id="1" xr6:uid="{00000000-0010-0000-0801-000001000000}" uniqueName="P1076043">
      <xmlPr mapId="2" xpath="/TFI-IZD-POD/ISD-GFI-IZD-POD_1000375/P1076043" xmlDataType="decimal"/>
    </xmlCellPr>
  </singleXmlCell>
  <singleXmlCell id="268" xr6:uid="{00000000-000C-0000-FFFF-FFFF09010000}" r="I10" connectionId="0">
    <xmlCellPr id="1" xr6:uid="{00000000-0010-0000-0901-000001000000}" uniqueName="P1082297">
      <xmlPr mapId="2" xpath="/TFI-IZD-POD/ISD-GFI-IZD-POD_1000375/P1082297" xmlDataType="decimal"/>
    </xmlCellPr>
  </singleXmlCell>
  <singleXmlCell id="269" xr6:uid="{00000000-000C-0000-FFFF-FFFF0A010000}" r="J10" connectionId="0">
    <xmlCellPr id="1" xr6:uid="{00000000-0010-0000-0A01-000001000000}" uniqueName="P1076046">
      <xmlPr mapId="2" xpath="/TFI-IZD-POD/ISD-GFI-IZD-POD_1000375/P1076046" xmlDataType="decimal"/>
    </xmlCellPr>
  </singleXmlCell>
  <singleXmlCell id="270" xr6:uid="{00000000-000C-0000-FFFF-FFFF0B010000}" r="K10" connectionId="0">
    <xmlCellPr id="1" xr6:uid="{00000000-0010-0000-0B01-000001000000}" uniqueName="P1082299">
      <xmlPr mapId="2" xpath="/TFI-IZD-POD/ISD-GFI-IZD-POD_1000375/P1082299" xmlDataType="decimal"/>
    </xmlCellPr>
  </singleXmlCell>
  <singleXmlCell id="271" xr6:uid="{00000000-000C-0000-FFFF-FFFF0C010000}" r="H11" connectionId="0">
    <xmlCellPr id="1" xr6:uid="{00000000-0010-0000-0C01-000001000000}" uniqueName="P1076048">
      <xmlPr mapId="2" xpath="/TFI-IZD-POD/ISD-GFI-IZD-POD_1000375/P1076048" xmlDataType="decimal"/>
    </xmlCellPr>
  </singleXmlCell>
  <singleXmlCell id="272" xr6:uid="{00000000-000C-0000-FFFF-FFFF0D010000}" r="I11" connectionId="0">
    <xmlCellPr id="1" xr6:uid="{00000000-0010-0000-0D01-000001000000}" uniqueName="P1082302">
      <xmlPr mapId="2" xpath="/TFI-IZD-POD/ISD-GFI-IZD-POD_1000375/P1082302" xmlDataType="decimal"/>
    </xmlCellPr>
  </singleXmlCell>
  <singleXmlCell id="273" xr6:uid="{00000000-000C-0000-FFFF-FFFF0E010000}" r="J11" connectionId="0">
    <xmlCellPr id="1" xr6:uid="{00000000-0010-0000-0E01-000001000000}" uniqueName="P1076052">
      <xmlPr mapId="2" xpath="/TFI-IZD-POD/ISD-GFI-IZD-POD_1000375/P1076052" xmlDataType="decimal"/>
    </xmlCellPr>
  </singleXmlCell>
  <singleXmlCell id="274" xr6:uid="{00000000-000C-0000-FFFF-FFFF0F010000}" r="K11" connectionId="0">
    <xmlCellPr id="1" xr6:uid="{00000000-0010-0000-0F01-000001000000}" uniqueName="P1082303">
      <xmlPr mapId="2" xpath="/TFI-IZD-POD/ISD-GFI-IZD-POD_1000375/P1082303" xmlDataType="decimal"/>
    </xmlCellPr>
  </singleXmlCell>
  <singleXmlCell id="275" xr6:uid="{00000000-000C-0000-FFFF-FFFF10010000}" r="H12" connectionId="0">
    <xmlCellPr id="1" xr6:uid="{00000000-0010-0000-1001-000001000000}" uniqueName="P1076056">
      <xmlPr mapId="2" xpath="/TFI-IZD-POD/ISD-GFI-IZD-POD_1000375/P1076056" xmlDataType="decimal"/>
    </xmlCellPr>
  </singleXmlCell>
  <singleXmlCell id="276" xr6:uid="{00000000-000C-0000-FFFF-FFFF11010000}" r="I12" connectionId="0">
    <xmlCellPr id="1" xr6:uid="{00000000-0010-0000-1101-000001000000}" uniqueName="P1082305">
      <xmlPr mapId="2" xpath="/TFI-IZD-POD/ISD-GFI-IZD-POD_1000375/P1082305" xmlDataType="decimal"/>
    </xmlCellPr>
  </singleXmlCell>
  <singleXmlCell id="277" xr6:uid="{00000000-000C-0000-FFFF-FFFF12010000}" r="J12" connectionId="0">
    <xmlCellPr id="1" xr6:uid="{00000000-0010-0000-1201-000001000000}" uniqueName="P1076058">
      <xmlPr mapId="2" xpath="/TFI-IZD-POD/ISD-GFI-IZD-POD_1000375/P1076058" xmlDataType="decimal"/>
    </xmlCellPr>
  </singleXmlCell>
  <singleXmlCell id="278" xr6:uid="{00000000-000C-0000-FFFF-FFFF13010000}" r="K12" connectionId="0">
    <xmlCellPr id="1" xr6:uid="{00000000-0010-0000-1301-000001000000}" uniqueName="P1082307">
      <xmlPr mapId="2" xpath="/TFI-IZD-POD/ISD-GFI-IZD-POD_1000375/P1082307" xmlDataType="decimal"/>
    </xmlCellPr>
  </singleXmlCell>
  <singleXmlCell id="279" xr6:uid="{00000000-000C-0000-FFFF-FFFF14010000}" r="H13" connectionId="0">
    <xmlCellPr id="1" xr6:uid="{00000000-0010-0000-1401-000001000000}" uniqueName="P1076060">
      <xmlPr mapId="2" xpath="/TFI-IZD-POD/ISD-GFI-IZD-POD_1000375/P1076060" xmlDataType="decimal"/>
    </xmlCellPr>
  </singleXmlCell>
  <singleXmlCell id="280" xr6:uid="{00000000-000C-0000-FFFF-FFFF15010000}" r="I13" connectionId="0">
    <xmlCellPr id="1" xr6:uid="{00000000-0010-0000-1501-000001000000}" uniqueName="P1082308">
      <xmlPr mapId="2" xpath="/TFI-IZD-POD/ISD-GFI-IZD-POD_1000375/P1082308" xmlDataType="decimal"/>
    </xmlCellPr>
  </singleXmlCell>
  <singleXmlCell id="281" xr6:uid="{00000000-000C-0000-FFFF-FFFF16010000}" r="J13" connectionId="0">
    <xmlCellPr id="1" xr6:uid="{00000000-0010-0000-1601-000001000000}" uniqueName="P1076062">
      <xmlPr mapId="2" xpath="/TFI-IZD-POD/ISD-GFI-IZD-POD_1000375/P1076062" xmlDataType="decimal"/>
    </xmlCellPr>
  </singleXmlCell>
  <singleXmlCell id="282" xr6:uid="{00000000-000C-0000-FFFF-FFFF17010000}" r="K13" connectionId="0">
    <xmlCellPr id="1" xr6:uid="{00000000-0010-0000-1701-000001000000}" uniqueName="P1082310">
      <xmlPr mapId="2" xpath="/TFI-IZD-POD/ISD-GFI-IZD-POD_1000375/P1082310" xmlDataType="decimal"/>
    </xmlCellPr>
  </singleXmlCell>
  <singleXmlCell id="283" xr6:uid="{00000000-000C-0000-FFFF-FFFF18010000}" r="H14" connectionId="0">
    <xmlCellPr id="1" xr6:uid="{00000000-0010-0000-1801-000001000000}" uniqueName="P1076064">
      <xmlPr mapId="2" xpath="/TFI-IZD-POD/ISD-GFI-IZD-POD_1000375/P1076064" xmlDataType="decimal"/>
    </xmlCellPr>
  </singleXmlCell>
  <singleXmlCell id="284" xr6:uid="{00000000-000C-0000-FFFF-FFFF19010000}" r="I14" connectionId="0">
    <xmlCellPr id="1" xr6:uid="{00000000-0010-0000-1901-000001000000}" uniqueName="P1082311">
      <xmlPr mapId="2" xpath="/TFI-IZD-POD/ISD-GFI-IZD-POD_1000375/P1082311" xmlDataType="decimal"/>
    </xmlCellPr>
  </singleXmlCell>
  <singleXmlCell id="285" xr6:uid="{00000000-000C-0000-FFFF-FFFF1A010000}" r="J14" connectionId="0">
    <xmlCellPr id="1" xr6:uid="{00000000-0010-0000-1A01-000001000000}" uniqueName="P1076066">
      <xmlPr mapId="2" xpath="/TFI-IZD-POD/ISD-GFI-IZD-POD_1000375/P1076066" xmlDataType="decimal"/>
    </xmlCellPr>
  </singleXmlCell>
  <singleXmlCell id="286" xr6:uid="{00000000-000C-0000-FFFF-FFFF1B010000}" r="K14" connectionId="0">
    <xmlCellPr id="1" xr6:uid="{00000000-0010-0000-1B01-000001000000}" uniqueName="P1082313">
      <xmlPr mapId="2" xpath="/TFI-IZD-POD/ISD-GFI-IZD-POD_1000375/P1082313" xmlDataType="decimal"/>
    </xmlCellPr>
  </singleXmlCell>
  <singleXmlCell id="287" xr6:uid="{00000000-000C-0000-FFFF-FFFF1C010000}" r="H15" connectionId="0">
    <xmlCellPr id="1" xr6:uid="{00000000-0010-0000-1C01-000001000000}" uniqueName="P1076069">
      <xmlPr mapId="2" xpath="/TFI-IZD-POD/ISD-GFI-IZD-POD_1000375/P1076069" xmlDataType="decimal"/>
    </xmlCellPr>
  </singleXmlCell>
  <singleXmlCell id="288" xr6:uid="{00000000-000C-0000-FFFF-FFFF1D010000}" r="I15" connectionId="0">
    <xmlCellPr id="1" xr6:uid="{00000000-0010-0000-1D01-000001000000}" uniqueName="P1082315">
      <xmlPr mapId="2" xpath="/TFI-IZD-POD/ISD-GFI-IZD-POD_1000375/P1082315" xmlDataType="decimal"/>
    </xmlCellPr>
  </singleXmlCell>
  <singleXmlCell id="289" xr6:uid="{00000000-000C-0000-FFFF-FFFF1E010000}" r="J15" connectionId="0">
    <xmlCellPr id="1" xr6:uid="{00000000-0010-0000-1E01-000001000000}" uniqueName="P1076071">
      <xmlPr mapId="2" xpath="/TFI-IZD-POD/ISD-GFI-IZD-POD_1000375/P1076071" xmlDataType="decimal"/>
    </xmlCellPr>
  </singleXmlCell>
  <singleXmlCell id="290" xr6:uid="{00000000-000C-0000-FFFF-FFFF1F010000}" r="K15" connectionId="0">
    <xmlCellPr id="1" xr6:uid="{00000000-0010-0000-1F01-000001000000}" uniqueName="P1082316">
      <xmlPr mapId="2" xpath="/TFI-IZD-POD/ISD-GFI-IZD-POD_1000375/P1082316" xmlDataType="decimal"/>
    </xmlCellPr>
  </singleXmlCell>
  <singleXmlCell id="291" xr6:uid="{00000000-000C-0000-FFFF-FFFF20010000}" r="H16" connectionId="0">
    <xmlCellPr id="1" xr6:uid="{00000000-0010-0000-2001-000001000000}" uniqueName="P1076073">
      <xmlPr mapId="2" xpath="/TFI-IZD-POD/ISD-GFI-IZD-POD_1000375/P1076073" xmlDataType="decimal"/>
    </xmlCellPr>
  </singleXmlCell>
  <singleXmlCell id="292" xr6:uid="{00000000-000C-0000-FFFF-FFFF21010000}" r="I16" connectionId="0">
    <xmlCellPr id="1" xr6:uid="{00000000-0010-0000-2101-000001000000}" uniqueName="P1082318">
      <xmlPr mapId="2" xpath="/TFI-IZD-POD/ISD-GFI-IZD-POD_1000375/P1082318" xmlDataType="decimal"/>
    </xmlCellPr>
  </singleXmlCell>
  <singleXmlCell id="293" xr6:uid="{00000000-000C-0000-FFFF-FFFF22010000}" r="J16" connectionId="0">
    <xmlCellPr id="1" xr6:uid="{00000000-0010-0000-2201-000001000000}" uniqueName="P1076076">
      <xmlPr mapId="2" xpath="/TFI-IZD-POD/ISD-GFI-IZD-POD_1000375/P1076076" xmlDataType="decimal"/>
    </xmlCellPr>
  </singleXmlCell>
  <singleXmlCell id="294" xr6:uid="{00000000-000C-0000-FFFF-FFFF23010000}" r="K16" connectionId="0">
    <xmlCellPr id="1" xr6:uid="{00000000-0010-0000-2301-000001000000}" uniqueName="P1082319">
      <xmlPr mapId="2" xpath="/TFI-IZD-POD/ISD-GFI-IZD-POD_1000375/P1082319" xmlDataType="decimal"/>
    </xmlCellPr>
  </singleXmlCell>
  <singleXmlCell id="295" xr6:uid="{00000000-000C-0000-FFFF-FFFF24010000}" r="H17" connectionId="0">
    <xmlCellPr id="1" xr6:uid="{00000000-0010-0000-2401-000001000000}" uniqueName="P1076078">
      <xmlPr mapId="2" xpath="/TFI-IZD-POD/ISD-GFI-IZD-POD_1000375/P1076078" xmlDataType="decimal"/>
    </xmlCellPr>
  </singleXmlCell>
  <singleXmlCell id="296" xr6:uid="{00000000-000C-0000-FFFF-FFFF25010000}" r="I17" connectionId="0">
    <xmlCellPr id="1" xr6:uid="{00000000-0010-0000-2501-000001000000}" uniqueName="P1082321">
      <xmlPr mapId="2" xpath="/TFI-IZD-POD/ISD-GFI-IZD-POD_1000375/P1082321" xmlDataType="decimal"/>
    </xmlCellPr>
  </singleXmlCell>
  <singleXmlCell id="297" xr6:uid="{00000000-000C-0000-FFFF-FFFF26010000}" r="J17" connectionId="0">
    <xmlCellPr id="1" xr6:uid="{00000000-0010-0000-2601-000001000000}" uniqueName="P1076080">
      <xmlPr mapId="2" xpath="/TFI-IZD-POD/ISD-GFI-IZD-POD_1000375/P1076080" xmlDataType="decimal"/>
    </xmlCellPr>
  </singleXmlCell>
  <singleXmlCell id="298" xr6:uid="{00000000-000C-0000-FFFF-FFFF27010000}" r="K17" connectionId="0">
    <xmlCellPr id="1" xr6:uid="{00000000-0010-0000-2701-000001000000}" uniqueName="P1082324">
      <xmlPr mapId="2" xpath="/TFI-IZD-POD/ISD-GFI-IZD-POD_1000375/P1082324" xmlDataType="decimal"/>
    </xmlCellPr>
  </singleXmlCell>
  <singleXmlCell id="299" xr6:uid="{00000000-000C-0000-FFFF-FFFF28010000}" r="H18" connectionId="0">
    <xmlCellPr id="1" xr6:uid="{00000000-0010-0000-2801-000001000000}" uniqueName="P1076082">
      <xmlPr mapId="2" xpath="/TFI-IZD-POD/ISD-GFI-IZD-POD_1000375/P1076082" xmlDataType="decimal"/>
    </xmlCellPr>
  </singleXmlCell>
  <singleXmlCell id="300" xr6:uid="{00000000-000C-0000-FFFF-FFFF29010000}" r="I18" connectionId="0">
    <xmlCellPr id="1" xr6:uid="{00000000-0010-0000-2901-000001000000}" uniqueName="P1082326">
      <xmlPr mapId="2" xpath="/TFI-IZD-POD/ISD-GFI-IZD-POD_1000375/P1082326" xmlDataType="decimal"/>
    </xmlCellPr>
  </singleXmlCell>
  <singleXmlCell id="301" xr6:uid="{00000000-000C-0000-FFFF-FFFF2A010000}" r="J18" connectionId="0">
    <xmlCellPr id="1" xr6:uid="{00000000-0010-0000-2A01-000001000000}" uniqueName="P1076084">
      <xmlPr mapId="2" xpath="/TFI-IZD-POD/ISD-GFI-IZD-POD_1000375/P1076084" xmlDataType="decimal"/>
    </xmlCellPr>
  </singleXmlCell>
  <singleXmlCell id="302" xr6:uid="{00000000-000C-0000-FFFF-FFFF2B010000}" r="K18" connectionId="0">
    <xmlCellPr id="1" xr6:uid="{00000000-0010-0000-2B01-000001000000}" uniqueName="P1082327">
      <xmlPr mapId="2" xpath="/TFI-IZD-POD/ISD-GFI-IZD-POD_1000375/P1082327" xmlDataType="decimal"/>
    </xmlCellPr>
  </singleXmlCell>
  <singleXmlCell id="303" xr6:uid="{00000000-000C-0000-FFFF-FFFF2C010000}" r="H19" connectionId="0">
    <xmlCellPr id="1" xr6:uid="{00000000-0010-0000-2C01-000001000000}" uniqueName="P1076087">
      <xmlPr mapId="2" xpath="/TFI-IZD-POD/ISD-GFI-IZD-POD_1000375/P1076087" xmlDataType="decimal"/>
    </xmlCellPr>
  </singleXmlCell>
  <singleXmlCell id="304" xr6:uid="{00000000-000C-0000-FFFF-FFFF2D010000}" r="I19" connectionId="0">
    <xmlCellPr id="1" xr6:uid="{00000000-0010-0000-2D01-000001000000}" uniqueName="P1082329">
      <xmlPr mapId="2" xpath="/TFI-IZD-POD/ISD-GFI-IZD-POD_1000375/P1082329" xmlDataType="decimal"/>
    </xmlCellPr>
  </singleXmlCell>
  <singleXmlCell id="305" xr6:uid="{00000000-000C-0000-FFFF-FFFF2E010000}" r="J19" connectionId="0">
    <xmlCellPr id="1" xr6:uid="{00000000-0010-0000-2E01-000001000000}" uniqueName="P1076090">
      <xmlPr mapId="2" xpath="/TFI-IZD-POD/ISD-GFI-IZD-POD_1000375/P1076090" xmlDataType="decimal"/>
    </xmlCellPr>
  </singleXmlCell>
  <singleXmlCell id="306" xr6:uid="{00000000-000C-0000-FFFF-FFFF2F010000}" r="K19" connectionId="0">
    <xmlCellPr id="1" xr6:uid="{00000000-0010-0000-2F01-000001000000}" uniqueName="P1082330">
      <xmlPr mapId="2" xpath="/TFI-IZD-POD/ISD-GFI-IZD-POD_1000375/P1082330" xmlDataType="decimal"/>
    </xmlCellPr>
  </singleXmlCell>
  <singleXmlCell id="307" xr6:uid="{00000000-000C-0000-FFFF-FFFF30010000}" r="H20" connectionId="0">
    <xmlCellPr id="1" xr6:uid="{00000000-0010-0000-3001-000001000000}" uniqueName="P1076092">
      <xmlPr mapId="2" xpath="/TFI-IZD-POD/ISD-GFI-IZD-POD_1000375/P1076092" xmlDataType="decimal"/>
    </xmlCellPr>
  </singleXmlCell>
  <singleXmlCell id="308" xr6:uid="{00000000-000C-0000-FFFF-FFFF31010000}" r="I20" connectionId="0">
    <xmlCellPr id="1" xr6:uid="{00000000-0010-0000-3101-000001000000}" uniqueName="P1082332">
      <xmlPr mapId="2" xpath="/TFI-IZD-POD/ISD-GFI-IZD-POD_1000375/P1082332" xmlDataType="decimal"/>
    </xmlCellPr>
  </singleXmlCell>
  <singleXmlCell id="309" xr6:uid="{00000000-000C-0000-FFFF-FFFF32010000}" r="J20" connectionId="0">
    <xmlCellPr id="1" xr6:uid="{00000000-0010-0000-3201-000001000000}" uniqueName="P1076094">
      <xmlPr mapId="2" xpath="/TFI-IZD-POD/ISD-GFI-IZD-POD_1000375/P1076094" xmlDataType="decimal"/>
    </xmlCellPr>
  </singleXmlCell>
  <singleXmlCell id="310" xr6:uid="{00000000-000C-0000-FFFF-FFFF33010000}" r="K20" connectionId="0">
    <xmlCellPr id="1" xr6:uid="{00000000-0010-0000-3301-000001000000}" uniqueName="P1082334">
      <xmlPr mapId="2" xpath="/TFI-IZD-POD/ISD-GFI-IZD-POD_1000375/P1082334" xmlDataType="decimal"/>
    </xmlCellPr>
  </singleXmlCell>
  <singleXmlCell id="311" xr6:uid="{00000000-000C-0000-FFFF-FFFF34010000}" r="H21" connectionId="0">
    <xmlCellPr id="1" xr6:uid="{00000000-0010-0000-3401-000001000000}" uniqueName="P1076095">
      <xmlPr mapId="2" xpath="/TFI-IZD-POD/ISD-GFI-IZD-POD_1000375/P1076095" xmlDataType="decimal"/>
    </xmlCellPr>
  </singleXmlCell>
  <singleXmlCell id="312" xr6:uid="{00000000-000C-0000-FFFF-FFFF35010000}" r="I21" connectionId="0">
    <xmlCellPr id="1" xr6:uid="{00000000-0010-0000-3501-000001000000}" uniqueName="P1082335">
      <xmlPr mapId="2" xpath="/TFI-IZD-POD/ISD-GFI-IZD-POD_1000375/P1082335" xmlDataType="decimal"/>
    </xmlCellPr>
  </singleXmlCell>
  <singleXmlCell id="313" xr6:uid="{00000000-000C-0000-FFFF-FFFF36010000}" r="J21" connectionId="0">
    <xmlCellPr id="1" xr6:uid="{00000000-0010-0000-3601-000001000000}" uniqueName="P1076098">
      <xmlPr mapId="2" xpath="/TFI-IZD-POD/ISD-GFI-IZD-POD_1000375/P1076098" xmlDataType="decimal"/>
    </xmlCellPr>
  </singleXmlCell>
  <singleXmlCell id="314" xr6:uid="{00000000-000C-0000-FFFF-FFFF37010000}" r="K21" connectionId="0">
    <xmlCellPr id="1" xr6:uid="{00000000-0010-0000-3701-000001000000}" uniqueName="P1082337">
      <xmlPr mapId="2" xpath="/TFI-IZD-POD/ISD-GFI-IZD-POD_1000375/P1082337" xmlDataType="decimal"/>
    </xmlCellPr>
  </singleXmlCell>
  <singleXmlCell id="315" xr6:uid="{00000000-000C-0000-FFFF-FFFF38010000}" r="H22" connectionId="0">
    <xmlCellPr id="1" xr6:uid="{00000000-0010-0000-3801-000001000000}" uniqueName="P1076101">
      <xmlPr mapId="2" xpath="/TFI-IZD-POD/ISD-GFI-IZD-POD_1000375/P1076101" xmlDataType="decimal"/>
    </xmlCellPr>
  </singleXmlCell>
  <singleXmlCell id="316" xr6:uid="{00000000-000C-0000-FFFF-FFFF39010000}" r="I22" connectionId="0">
    <xmlCellPr id="1" xr6:uid="{00000000-0010-0000-3901-000001000000}" uniqueName="P1082339">
      <xmlPr mapId="2" xpath="/TFI-IZD-POD/ISD-GFI-IZD-POD_1000375/P1082339" xmlDataType="decimal"/>
    </xmlCellPr>
  </singleXmlCell>
  <singleXmlCell id="317" xr6:uid="{00000000-000C-0000-FFFF-FFFF3A010000}" r="J22" connectionId="0">
    <xmlCellPr id="1" xr6:uid="{00000000-0010-0000-3A01-000001000000}" uniqueName="P1076103">
      <xmlPr mapId="2" xpath="/TFI-IZD-POD/ISD-GFI-IZD-POD_1000375/P1076103" xmlDataType="decimal"/>
    </xmlCellPr>
  </singleXmlCell>
  <singleXmlCell id="318" xr6:uid="{00000000-000C-0000-FFFF-FFFF3B010000}" r="K22" connectionId="0">
    <xmlCellPr id="1" xr6:uid="{00000000-0010-0000-3B01-000001000000}" uniqueName="P1082340">
      <xmlPr mapId="2" xpath="/TFI-IZD-POD/ISD-GFI-IZD-POD_1000375/P1082340" xmlDataType="decimal"/>
    </xmlCellPr>
  </singleXmlCell>
  <singleXmlCell id="319" xr6:uid="{00000000-000C-0000-FFFF-FFFF3C010000}" r="H23" connectionId="0">
    <xmlCellPr id="1" xr6:uid="{00000000-0010-0000-3C01-000001000000}" uniqueName="P1076105">
      <xmlPr mapId="2" xpath="/TFI-IZD-POD/ISD-GFI-IZD-POD_1000375/P1076105" xmlDataType="decimal"/>
    </xmlCellPr>
  </singleXmlCell>
  <singleXmlCell id="320" xr6:uid="{00000000-000C-0000-FFFF-FFFF3D010000}" r="I23" connectionId="0">
    <xmlCellPr id="1" xr6:uid="{00000000-0010-0000-3D01-000001000000}" uniqueName="P1082342">
      <xmlPr mapId="2" xpath="/TFI-IZD-POD/ISD-GFI-IZD-POD_1000375/P1082342" xmlDataType="decimal"/>
    </xmlCellPr>
  </singleXmlCell>
  <singleXmlCell id="321" xr6:uid="{00000000-000C-0000-FFFF-FFFF3E010000}" r="J23" connectionId="0">
    <xmlCellPr id="1" xr6:uid="{00000000-0010-0000-3E01-000001000000}" uniqueName="P1076107">
      <xmlPr mapId="2" xpath="/TFI-IZD-POD/ISD-GFI-IZD-POD_1000375/P1076107" xmlDataType="decimal"/>
    </xmlCellPr>
  </singleXmlCell>
  <singleXmlCell id="322" xr6:uid="{00000000-000C-0000-FFFF-FFFF3F010000}" r="K23" connectionId="0">
    <xmlCellPr id="1" xr6:uid="{00000000-0010-0000-3F01-000001000000}" uniqueName="P1082345">
      <xmlPr mapId="2" xpath="/TFI-IZD-POD/ISD-GFI-IZD-POD_1000375/P1082345" xmlDataType="decimal"/>
    </xmlCellPr>
  </singleXmlCell>
  <singleXmlCell id="323" xr6:uid="{00000000-000C-0000-FFFF-FFFF40010000}" r="H24" connectionId="0">
    <xmlCellPr id="1" xr6:uid="{00000000-0010-0000-4001-000001000000}" uniqueName="P1076109">
      <xmlPr mapId="2" xpath="/TFI-IZD-POD/ISD-GFI-IZD-POD_1000375/P1076109" xmlDataType="decimal"/>
    </xmlCellPr>
  </singleXmlCell>
  <singleXmlCell id="324" xr6:uid="{00000000-000C-0000-FFFF-FFFF41010000}" r="I24" connectionId="0">
    <xmlCellPr id="1" xr6:uid="{00000000-0010-0000-4101-000001000000}" uniqueName="P1082347">
      <xmlPr mapId="2" xpath="/TFI-IZD-POD/ISD-GFI-IZD-POD_1000375/P1082347" xmlDataType="decimal"/>
    </xmlCellPr>
  </singleXmlCell>
  <singleXmlCell id="325" xr6:uid="{00000000-000C-0000-FFFF-FFFF42010000}" r="J24" connectionId="0">
    <xmlCellPr id="1" xr6:uid="{00000000-0010-0000-4201-000001000000}" uniqueName="P1076111">
      <xmlPr mapId="2" xpath="/TFI-IZD-POD/ISD-GFI-IZD-POD_1000375/P1076111" xmlDataType="decimal"/>
    </xmlCellPr>
  </singleXmlCell>
  <singleXmlCell id="326" xr6:uid="{00000000-000C-0000-FFFF-FFFF43010000}" r="K24" connectionId="0">
    <xmlCellPr id="1" xr6:uid="{00000000-0010-0000-4301-000001000000}" uniqueName="P1082348">
      <xmlPr mapId="2" xpath="/TFI-IZD-POD/ISD-GFI-IZD-POD_1000375/P1082348" xmlDataType="decimal"/>
    </xmlCellPr>
  </singleXmlCell>
  <singleXmlCell id="327" xr6:uid="{00000000-000C-0000-FFFF-FFFF44010000}" r="H25" connectionId="0">
    <xmlCellPr id="1" xr6:uid="{00000000-0010-0000-4401-000001000000}" uniqueName="P1076113">
      <xmlPr mapId="2" xpath="/TFI-IZD-POD/ISD-GFI-IZD-POD_1000375/P1076113" xmlDataType="decimal"/>
    </xmlCellPr>
  </singleXmlCell>
  <singleXmlCell id="328" xr6:uid="{00000000-000C-0000-FFFF-FFFF45010000}" r="I25" connectionId="0">
    <xmlCellPr id="1" xr6:uid="{00000000-0010-0000-4501-000001000000}" uniqueName="P1082350">
      <xmlPr mapId="2" xpath="/TFI-IZD-POD/ISD-GFI-IZD-POD_1000375/P1082350" xmlDataType="decimal"/>
    </xmlCellPr>
  </singleXmlCell>
  <singleXmlCell id="329" xr6:uid="{00000000-000C-0000-FFFF-FFFF46010000}" r="J25" connectionId="0">
    <xmlCellPr id="1" xr6:uid="{00000000-0010-0000-4601-000001000000}" uniqueName="P1076115">
      <xmlPr mapId="2" xpath="/TFI-IZD-POD/ISD-GFI-IZD-POD_1000375/P1076115" xmlDataType="decimal"/>
    </xmlCellPr>
  </singleXmlCell>
  <singleXmlCell id="330" xr6:uid="{00000000-000C-0000-FFFF-FFFF47010000}" r="K25" connectionId="0">
    <xmlCellPr id="1" xr6:uid="{00000000-0010-0000-4701-000001000000}" uniqueName="P1082352">
      <xmlPr mapId="2" xpath="/TFI-IZD-POD/ISD-GFI-IZD-POD_1000375/P1082352" xmlDataType="decimal"/>
    </xmlCellPr>
  </singleXmlCell>
  <singleXmlCell id="331" xr6:uid="{00000000-000C-0000-FFFF-FFFF48010000}" r="H26" connectionId="0">
    <xmlCellPr id="1" xr6:uid="{00000000-0010-0000-4801-000001000000}" uniqueName="P1076117">
      <xmlPr mapId="2" xpath="/TFI-IZD-POD/ISD-GFI-IZD-POD_1000375/P1076117" xmlDataType="decimal"/>
    </xmlCellPr>
  </singleXmlCell>
  <singleXmlCell id="332" xr6:uid="{00000000-000C-0000-FFFF-FFFF49010000}" r="I26" connectionId="0">
    <xmlCellPr id="1" xr6:uid="{00000000-0010-0000-4901-000001000000}" uniqueName="P1082353">
      <xmlPr mapId="2" xpath="/TFI-IZD-POD/ISD-GFI-IZD-POD_1000375/P1082353" xmlDataType="decimal"/>
    </xmlCellPr>
  </singleXmlCell>
  <singleXmlCell id="333" xr6:uid="{00000000-000C-0000-FFFF-FFFF4A010000}" r="J26" connectionId="0">
    <xmlCellPr id="1" xr6:uid="{00000000-0010-0000-4A01-000001000000}" uniqueName="P1076122">
      <xmlPr mapId="2" xpath="/TFI-IZD-POD/ISD-GFI-IZD-POD_1000375/P1076122" xmlDataType="decimal"/>
    </xmlCellPr>
  </singleXmlCell>
  <singleXmlCell id="334" xr6:uid="{00000000-000C-0000-FFFF-FFFF4B010000}" r="K26" connectionId="0">
    <xmlCellPr id="1" xr6:uid="{00000000-0010-0000-4B01-000001000000}" uniqueName="P1082355">
      <xmlPr mapId="2" xpath="/TFI-IZD-POD/ISD-GFI-IZD-POD_1000375/P1082355" xmlDataType="decimal"/>
    </xmlCellPr>
  </singleXmlCell>
  <singleXmlCell id="335" xr6:uid="{00000000-000C-0000-FFFF-FFFF4C010000}" r="H27" connectionId="0">
    <xmlCellPr id="1" xr6:uid="{00000000-0010-0000-4C01-000001000000}" uniqueName="P1076126">
      <xmlPr mapId="2" xpath="/TFI-IZD-POD/ISD-GFI-IZD-POD_1000375/P1076126" xmlDataType="decimal"/>
    </xmlCellPr>
  </singleXmlCell>
  <singleXmlCell id="336" xr6:uid="{00000000-000C-0000-FFFF-FFFF4D010000}" r="I27" connectionId="0">
    <xmlCellPr id="1" xr6:uid="{00000000-0010-0000-4D01-000001000000}" uniqueName="P1082357">
      <xmlPr mapId="2" xpath="/TFI-IZD-POD/ISD-GFI-IZD-POD_1000375/P1082357" xmlDataType="decimal"/>
    </xmlCellPr>
  </singleXmlCell>
  <singleXmlCell id="337" xr6:uid="{00000000-000C-0000-FFFF-FFFF4E010000}" r="J27" connectionId="0">
    <xmlCellPr id="1" xr6:uid="{00000000-0010-0000-4E01-000001000000}" uniqueName="P1076128">
      <xmlPr mapId="2" xpath="/TFI-IZD-POD/ISD-GFI-IZD-POD_1000375/P1076128" xmlDataType="decimal"/>
    </xmlCellPr>
  </singleXmlCell>
  <singleXmlCell id="338" xr6:uid="{00000000-000C-0000-FFFF-FFFF4F010000}" r="K27" connectionId="0">
    <xmlCellPr id="1" xr6:uid="{00000000-0010-0000-4F01-000001000000}" uniqueName="P1082359">
      <xmlPr mapId="2" xpath="/TFI-IZD-POD/ISD-GFI-IZD-POD_1000375/P1082359" xmlDataType="decimal"/>
    </xmlCellPr>
  </singleXmlCell>
  <singleXmlCell id="339" xr6:uid="{00000000-000C-0000-FFFF-FFFF50010000}" r="H28" connectionId="0">
    <xmlCellPr id="1" xr6:uid="{00000000-0010-0000-5001-000001000000}" uniqueName="P1076130">
      <xmlPr mapId="2" xpath="/TFI-IZD-POD/ISD-GFI-IZD-POD_1000375/P1076130" xmlDataType="decimal"/>
    </xmlCellPr>
  </singleXmlCell>
  <singleXmlCell id="340" xr6:uid="{00000000-000C-0000-FFFF-FFFF51010000}" r="I28" connectionId="0">
    <xmlCellPr id="1" xr6:uid="{00000000-0010-0000-5101-000001000000}" uniqueName="P1082363">
      <xmlPr mapId="2" xpath="/TFI-IZD-POD/ISD-GFI-IZD-POD_1000375/P1082363" xmlDataType="decimal"/>
    </xmlCellPr>
  </singleXmlCell>
  <singleXmlCell id="341" xr6:uid="{00000000-000C-0000-FFFF-FFFF52010000}" r="J28" connectionId="0">
    <xmlCellPr id="1" xr6:uid="{00000000-0010-0000-5201-000001000000}" uniqueName="P1076132">
      <xmlPr mapId="2" xpath="/TFI-IZD-POD/ISD-GFI-IZD-POD_1000375/P1076132" xmlDataType="decimal"/>
    </xmlCellPr>
  </singleXmlCell>
  <singleXmlCell id="342" xr6:uid="{00000000-000C-0000-FFFF-FFFF53010000}" r="K28" connectionId="0">
    <xmlCellPr id="1" xr6:uid="{00000000-0010-0000-5301-000001000000}" uniqueName="P1082371">
      <xmlPr mapId="2" xpath="/TFI-IZD-POD/ISD-GFI-IZD-POD_1000375/P1082371" xmlDataType="decimal"/>
    </xmlCellPr>
  </singleXmlCell>
  <singleXmlCell id="343" xr6:uid="{00000000-000C-0000-FFFF-FFFF54010000}" r="H29" connectionId="0">
    <xmlCellPr id="1" xr6:uid="{00000000-0010-0000-5401-000001000000}" uniqueName="P1076134">
      <xmlPr mapId="2" xpath="/TFI-IZD-POD/ISD-GFI-IZD-POD_1000375/P1076134" xmlDataType="decimal"/>
    </xmlCellPr>
  </singleXmlCell>
  <singleXmlCell id="344" xr6:uid="{00000000-000C-0000-FFFF-FFFF55010000}" r="I29" connectionId="0">
    <xmlCellPr id="1" xr6:uid="{00000000-0010-0000-5501-000001000000}" uniqueName="P1082373">
      <xmlPr mapId="2" xpath="/TFI-IZD-POD/ISD-GFI-IZD-POD_1000375/P1082373" xmlDataType="decimal"/>
    </xmlCellPr>
  </singleXmlCell>
  <singleXmlCell id="345" xr6:uid="{00000000-000C-0000-FFFF-FFFF56010000}" r="J29" connectionId="0">
    <xmlCellPr id="1" xr6:uid="{00000000-0010-0000-5601-000001000000}" uniqueName="P1076136">
      <xmlPr mapId="2" xpath="/TFI-IZD-POD/ISD-GFI-IZD-POD_1000375/P1076136" xmlDataType="decimal"/>
    </xmlCellPr>
  </singleXmlCell>
  <singleXmlCell id="346" xr6:uid="{00000000-000C-0000-FFFF-FFFF57010000}" r="K29" connectionId="0">
    <xmlCellPr id="1" xr6:uid="{00000000-0010-0000-5701-000001000000}" uniqueName="P1082375">
      <xmlPr mapId="2" xpath="/TFI-IZD-POD/ISD-GFI-IZD-POD_1000375/P1082375" xmlDataType="decimal"/>
    </xmlCellPr>
  </singleXmlCell>
  <singleXmlCell id="347" xr6:uid="{00000000-000C-0000-FFFF-FFFF58010000}" r="H30" connectionId="0">
    <xmlCellPr id="1" xr6:uid="{00000000-0010-0000-5801-000001000000}" uniqueName="P1076138">
      <xmlPr mapId="2" xpath="/TFI-IZD-POD/ISD-GFI-IZD-POD_1000375/P1076138" xmlDataType="decimal"/>
    </xmlCellPr>
  </singleXmlCell>
  <singleXmlCell id="348" xr6:uid="{00000000-000C-0000-FFFF-FFFF59010000}" r="I30" connectionId="0">
    <xmlCellPr id="1" xr6:uid="{00000000-0010-0000-5901-000001000000}" uniqueName="P1082377">
      <xmlPr mapId="2" xpath="/TFI-IZD-POD/ISD-GFI-IZD-POD_1000375/P1082377" xmlDataType="decimal"/>
    </xmlCellPr>
  </singleXmlCell>
  <singleXmlCell id="349" xr6:uid="{00000000-000C-0000-FFFF-FFFF5A010000}" r="J30" connectionId="0">
    <xmlCellPr id="1" xr6:uid="{00000000-0010-0000-5A01-000001000000}" uniqueName="P1076140">
      <xmlPr mapId="2" xpath="/TFI-IZD-POD/ISD-GFI-IZD-POD_1000375/P1076140" xmlDataType="decimal"/>
    </xmlCellPr>
  </singleXmlCell>
  <singleXmlCell id="350" xr6:uid="{00000000-000C-0000-FFFF-FFFF5B010000}" r="K30" connectionId="0">
    <xmlCellPr id="1" xr6:uid="{00000000-0010-0000-5B01-000001000000}" uniqueName="P1082379">
      <xmlPr mapId="2" xpath="/TFI-IZD-POD/ISD-GFI-IZD-POD_1000375/P1082379" xmlDataType="decimal"/>
    </xmlCellPr>
  </singleXmlCell>
  <singleXmlCell id="351" xr6:uid="{00000000-000C-0000-FFFF-FFFF5C010000}" r="H31" connectionId="0">
    <xmlCellPr id="1" xr6:uid="{00000000-0010-0000-5C01-000001000000}" uniqueName="P1076142">
      <xmlPr mapId="2" xpath="/TFI-IZD-POD/ISD-GFI-IZD-POD_1000375/P1076142" xmlDataType="decimal"/>
    </xmlCellPr>
  </singleXmlCell>
  <singleXmlCell id="352" xr6:uid="{00000000-000C-0000-FFFF-FFFF5D010000}" r="I31" connectionId="0">
    <xmlCellPr id="1" xr6:uid="{00000000-0010-0000-5D01-000001000000}" uniqueName="P1082380">
      <xmlPr mapId="2" xpath="/TFI-IZD-POD/ISD-GFI-IZD-POD_1000375/P1082380" xmlDataType="decimal"/>
    </xmlCellPr>
  </singleXmlCell>
  <singleXmlCell id="353" xr6:uid="{00000000-000C-0000-FFFF-FFFF5E010000}" r="J31" connectionId="0">
    <xmlCellPr id="1" xr6:uid="{00000000-0010-0000-5E01-000001000000}" uniqueName="P1076144">
      <xmlPr mapId="2" xpath="/TFI-IZD-POD/ISD-GFI-IZD-POD_1000375/P1076144" xmlDataType="decimal"/>
    </xmlCellPr>
  </singleXmlCell>
  <singleXmlCell id="354" xr6:uid="{00000000-000C-0000-FFFF-FFFF5F010000}" r="K31" connectionId="0">
    <xmlCellPr id="1" xr6:uid="{00000000-0010-0000-5F01-000001000000}" uniqueName="P1082382">
      <xmlPr mapId="2" xpath="/TFI-IZD-POD/ISD-GFI-IZD-POD_1000375/P1082382" xmlDataType="decimal"/>
    </xmlCellPr>
  </singleXmlCell>
  <singleXmlCell id="355" xr6:uid="{00000000-000C-0000-FFFF-FFFF60010000}" r="H32" connectionId="0">
    <xmlCellPr id="1" xr6:uid="{00000000-0010-0000-6001-000001000000}" uniqueName="P1076147">
      <xmlPr mapId="2" xpath="/TFI-IZD-POD/ISD-GFI-IZD-POD_1000375/P1076147" xmlDataType="decimal"/>
    </xmlCellPr>
  </singleXmlCell>
  <singleXmlCell id="356" xr6:uid="{00000000-000C-0000-FFFF-FFFF61010000}" r="I32" connectionId="0">
    <xmlCellPr id="1" xr6:uid="{00000000-0010-0000-6101-000001000000}" uniqueName="P1082384">
      <xmlPr mapId="2" xpath="/TFI-IZD-POD/ISD-GFI-IZD-POD_1000375/P1082384" xmlDataType="decimal"/>
    </xmlCellPr>
  </singleXmlCell>
  <singleXmlCell id="357" xr6:uid="{00000000-000C-0000-FFFF-FFFF62010000}" r="J32" connectionId="0">
    <xmlCellPr id="1" xr6:uid="{00000000-0010-0000-6201-000001000000}" uniqueName="P1076150">
      <xmlPr mapId="2" xpath="/TFI-IZD-POD/ISD-GFI-IZD-POD_1000375/P1076150" xmlDataType="decimal"/>
    </xmlCellPr>
  </singleXmlCell>
  <singleXmlCell id="358" xr6:uid="{00000000-000C-0000-FFFF-FFFF63010000}" r="K32" connectionId="0">
    <xmlCellPr id="1" xr6:uid="{00000000-0010-0000-6301-000001000000}" uniqueName="P1082386">
      <xmlPr mapId="2" xpath="/TFI-IZD-POD/ISD-GFI-IZD-POD_1000375/P1082386" xmlDataType="decimal"/>
    </xmlCellPr>
  </singleXmlCell>
  <singleXmlCell id="359" xr6:uid="{00000000-000C-0000-FFFF-FFFF64010000}" r="H33" connectionId="0">
    <xmlCellPr id="1" xr6:uid="{00000000-0010-0000-6401-000001000000}" uniqueName="P1076152">
      <xmlPr mapId="2" xpath="/TFI-IZD-POD/ISD-GFI-IZD-POD_1000375/P1076152" xmlDataType="decimal"/>
    </xmlCellPr>
  </singleXmlCell>
  <singleXmlCell id="360" xr6:uid="{00000000-000C-0000-FFFF-FFFF65010000}" r="I33" connectionId="0">
    <xmlCellPr id="1" xr6:uid="{00000000-0010-0000-6501-000001000000}" uniqueName="P1082387">
      <xmlPr mapId="2" xpath="/TFI-IZD-POD/ISD-GFI-IZD-POD_1000375/P1082387" xmlDataType="decimal"/>
    </xmlCellPr>
  </singleXmlCell>
  <singleXmlCell id="361" xr6:uid="{00000000-000C-0000-FFFF-FFFF66010000}" r="J33" connectionId="0">
    <xmlCellPr id="1" xr6:uid="{00000000-0010-0000-6601-000001000000}" uniqueName="P1076154">
      <xmlPr mapId="2" xpath="/TFI-IZD-POD/ISD-GFI-IZD-POD_1000375/P1076154" xmlDataType="decimal"/>
    </xmlCellPr>
  </singleXmlCell>
  <singleXmlCell id="362" xr6:uid="{00000000-000C-0000-FFFF-FFFF67010000}" r="K33" connectionId="0">
    <xmlCellPr id="1" xr6:uid="{00000000-0010-0000-6701-000001000000}" uniqueName="P1082389">
      <xmlPr mapId="2" xpath="/TFI-IZD-POD/ISD-GFI-IZD-POD_1000375/P1082389" xmlDataType="decimal"/>
    </xmlCellPr>
  </singleXmlCell>
  <singleXmlCell id="363" xr6:uid="{00000000-000C-0000-FFFF-FFFF68010000}" r="H34" connectionId="0">
    <xmlCellPr id="1" xr6:uid="{00000000-0010-0000-6801-000001000000}" uniqueName="P1076156">
      <xmlPr mapId="2" xpath="/TFI-IZD-POD/ISD-GFI-IZD-POD_1000375/P1076156" xmlDataType="decimal"/>
    </xmlCellPr>
  </singleXmlCell>
  <singleXmlCell id="364" xr6:uid="{00000000-000C-0000-FFFF-FFFF69010000}" r="I34" connectionId="0">
    <xmlCellPr id="1" xr6:uid="{00000000-0010-0000-6901-000001000000}" uniqueName="P1082391">
      <xmlPr mapId="2" xpath="/TFI-IZD-POD/ISD-GFI-IZD-POD_1000375/P1082391" xmlDataType="decimal"/>
    </xmlCellPr>
  </singleXmlCell>
  <singleXmlCell id="365" xr6:uid="{00000000-000C-0000-FFFF-FFFF6A010000}" r="J34" connectionId="0">
    <xmlCellPr id="1" xr6:uid="{00000000-0010-0000-6A01-000001000000}" uniqueName="P1076158">
      <xmlPr mapId="2" xpath="/TFI-IZD-POD/ISD-GFI-IZD-POD_1000375/P1076158" xmlDataType="decimal"/>
    </xmlCellPr>
  </singleXmlCell>
  <singleXmlCell id="366" xr6:uid="{00000000-000C-0000-FFFF-FFFF6B010000}" r="K34" connectionId="0">
    <xmlCellPr id="1" xr6:uid="{00000000-0010-0000-6B01-000001000000}" uniqueName="P1082393">
      <xmlPr mapId="2" xpath="/TFI-IZD-POD/ISD-GFI-IZD-POD_1000375/P1082393" xmlDataType="decimal"/>
    </xmlCellPr>
  </singleXmlCell>
  <singleXmlCell id="367" xr6:uid="{00000000-000C-0000-FFFF-FFFF6C010000}" r="H35" connectionId="0">
    <xmlCellPr id="1" xr6:uid="{00000000-0010-0000-6C01-000001000000}" uniqueName="P1076162">
      <xmlPr mapId="2" xpath="/TFI-IZD-POD/ISD-GFI-IZD-POD_1000375/P1076162" xmlDataType="decimal"/>
    </xmlCellPr>
  </singleXmlCell>
  <singleXmlCell id="368" xr6:uid="{00000000-000C-0000-FFFF-FFFF6D010000}" r="I35" connectionId="0">
    <xmlCellPr id="1" xr6:uid="{00000000-0010-0000-6D01-000001000000}" uniqueName="P1082395">
      <xmlPr mapId="2" xpath="/TFI-IZD-POD/ISD-GFI-IZD-POD_1000375/P1082395" xmlDataType="decimal"/>
    </xmlCellPr>
  </singleXmlCell>
  <singleXmlCell id="369" xr6:uid="{00000000-000C-0000-FFFF-FFFF6E010000}" r="J35" connectionId="0">
    <xmlCellPr id="1" xr6:uid="{00000000-0010-0000-6E01-000001000000}" uniqueName="P1076164">
      <xmlPr mapId="2" xpath="/TFI-IZD-POD/ISD-GFI-IZD-POD_1000375/P1076164" xmlDataType="decimal"/>
    </xmlCellPr>
  </singleXmlCell>
  <singleXmlCell id="370" xr6:uid="{00000000-000C-0000-FFFF-FFFF6F010000}" r="K35" connectionId="0">
    <xmlCellPr id="1" xr6:uid="{00000000-0010-0000-6F01-000001000000}" uniqueName="P1082397">
      <xmlPr mapId="2" xpath="/TFI-IZD-POD/ISD-GFI-IZD-POD_1000375/P1082397" xmlDataType="decimal"/>
    </xmlCellPr>
  </singleXmlCell>
  <singleXmlCell id="371" xr6:uid="{00000000-000C-0000-FFFF-FFFF70010000}" r="H36" connectionId="0">
    <xmlCellPr id="1" xr6:uid="{00000000-0010-0000-7001-000001000000}" uniqueName="P1076166">
      <xmlPr mapId="2" xpath="/TFI-IZD-POD/ISD-GFI-IZD-POD_1000375/P1076166" xmlDataType="decimal"/>
    </xmlCellPr>
  </singleXmlCell>
  <singleXmlCell id="372" xr6:uid="{00000000-000C-0000-FFFF-FFFF71010000}" r="I36" connectionId="0">
    <xmlCellPr id="1" xr6:uid="{00000000-0010-0000-7101-000001000000}" uniqueName="P1082399">
      <xmlPr mapId="2" xpath="/TFI-IZD-POD/ISD-GFI-IZD-POD_1000375/P1082399" xmlDataType="decimal"/>
    </xmlCellPr>
  </singleXmlCell>
  <singleXmlCell id="373" xr6:uid="{00000000-000C-0000-FFFF-FFFF72010000}" r="J36" connectionId="0">
    <xmlCellPr id="1" xr6:uid="{00000000-0010-0000-7201-000001000000}" uniqueName="P1076168">
      <xmlPr mapId="2" xpath="/TFI-IZD-POD/ISD-GFI-IZD-POD_1000375/P1076168" xmlDataType="decimal"/>
    </xmlCellPr>
  </singleXmlCell>
  <singleXmlCell id="374" xr6:uid="{00000000-000C-0000-FFFF-FFFF73010000}" r="K36" connectionId="0">
    <xmlCellPr id="1" xr6:uid="{00000000-0010-0000-7301-000001000000}" uniqueName="P1082400">
      <xmlPr mapId="2" xpath="/TFI-IZD-POD/ISD-GFI-IZD-POD_1000375/P1082400" xmlDataType="decimal"/>
    </xmlCellPr>
  </singleXmlCell>
  <singleXmlCell id="375" xr6:uid="{00000000-000C-0000-FFFF-FFFF74010000}" r="H37" connectionId="0">
    <xmlCellPr id="1" xr6:uid="{00000000-0010-0000-7401-000001000000}" uniqueName="P1076170">
      <xmlPr mapId="2" xpath="/TFI-IZD-POD/ISD-GFI-IZD-POD_1000375/P1076170" xmlDataType="decimal"/>
    </xmlCellPr>
  </singleXmlCell>
  <singleXmlCell id="376" xr6:uid="{00000000-000C-0000-FFFF-FFFF75010000}" r="I37" connectionId="0">
    <xmlCellPr id="1" xr6:uid="{00000000-0010-0000-7501-000001000000}" uniqueName="P1082402">
      <xmlPr mapId="2" xpath="/TFI-IZD-POD/ISD-GFI-IZD-POD_1000375/P1082402" xmlDataType="decimal"/>
    </xmlCellPr>
  </singleXmlCell>
  <singleXmlCell id="377" xr6:uid="{00000000-000C-0000-FFFF-FFFF76010000}" r="J37" connectionId="0">
    <xmlCellPr id="1" xr6:uid="{00000000-0010-0000-7601-000001000000}" uniqueName="P1076173">
      <xmlPr mapId="2" xpath="/TFI-IZD-POD/ISD-GFI-IZD-POD_1000375/P1076173" xmlDataType="decimal"/>
    </xmlCellPr>
  </singleXmlCell>
  <singleXmlCell id="378" xr6:uid="{00000000-000C-0000-FFFF-FFFF77010000}" r="K37" connectionId="0">
    <xmlCellPr id="1" xr6:uid="{00000000-0010-0000-7701-000001000000}" uniqueName="P1082404">
      <xmlPr mapId="2" xpath="/TFI-IZD-POD/ISD-GFI-IZD-POD_1000375/P1082404" xmlDataType="decimal"/>
    </xmlCellPr>
  </singleXmlCell>
  <singleXmlCell id="379" xr6:uid="{00000000-000C-0000-FFFF-FFFF78010000}" r="H38" connectionId="0">
    <xmlCellPr id="1" xr6:uid="{00000000-0010-0000-7801-000001000000}" uniqueName="P1076175">
      <xmlPr mapId="2" xpath="/TFI-IZD-POD/ISD-GFI-IZD-POD_1000375/P1076175" xmlDataType="decimal"/>
    </xmlCellPr>
  </singleXmlCell>
  <singleXmlCell id="380" xr6:uid="{00000000-000C-0000-FFFF-FFFF79010000}" r="I38" connectionId="0">
    <xmlCellPr id="1" xr6:uid="{00000000-0010-0000-7901-000001000000}" uniqueName="P1082405">
      <xmlPr mapId="2" xpath="/TFI-IZD-POD/ISD-GFI-IZD-POD_1000375/P1082405" xmlDataType="decimal"/>
    </xmlCellPr>
  </singleXmlCell>
  <singleXmlCell id="381" xr6:uid="{00000000-000C-0000-FFFF-FFFF7A010000}" r="J38" connectionId="0">
    <xmlCellPr id="1" xr6:uid="{00000000-0010-0000-7A01-000001000000}" uniqueName="P1076178">
      <xmlPr mapId="2" xpath="/TFI-IZD-POD/ISD-GFI-IZD-POD_1000375/P1076178" xmlDataType="decimal"/>
    </xmlCellPr>
  </singleXmlCell>
  <singleXmlCell id="382" xr6:uid="{00000000-000C-0000-FFFF-FFFF7B010000}" r="K38" connectionId="0">
    <xmlCellPr id="1" xr6:uid="{00000000-0010-0000-7B01-000001000000}" uniqueName="P1082407">
      <xmlPr mapId="2" xpath="/TFI-IZD-POD/ISD-GFI-IZD-POD_1000375/P1082407" xmlDataType="decimal"/>
    </xmlCellPr>
  </singleXmlCell>
  <singleXmlCell id="383" xr6:uid="{00000000-000C-0000-FFFF-FFFF7C010000}" r="H39" connectionId="0">
    <xmlCellPr id="1" xr6:uid="{00000000-0010-0000-7C01-000001000000}" uniqueName="P1076180">
      <xmlPr mapId="2" xpath="/TFI-IZD-POD/ISD-GFI-IZD-POD_1000375/P1076180" xmlDataType="decimal"/>
    </xmlCellPr>
  </singleXmlCell>
  <singleXmlCell id="384" xr6:uid="{00000000-000C-0000-FFFF-FFFF7D010000}" r="I39" connectionId="0">
    <xmlCellPr id="1" xr6:uid="{00000000-0010-0000-7D01-000001000000}" uniqueName="P1082409">
      <xmlPr mapId="2" xpath="/TFI-IZD-POD/ISD-GFI-IZD-POD_1000375/P1082409" xmlDataType="decimal"/>
    </xmlCellPr>
  </singleXmlCell>
  <singleXmlCell id="385" xr6:uid="{00000000-000C-0000-FFFF-FFFF7E010000}" r="J39" connectionId="0">
    <xmlCellPr id="1" xr6:uid="{00000000-0010-0000-7E01-000001000000}" uniqueName="P1076182">
      <xmlPr mapId="2" xpath="/TFI-IZD-POD/ISD-GFI-IZD-POD_1000375/P1076182" xmlDataType="decimal"/>
    </xmlCellPr>
  </singleXmlCell>
  <singleXmlCell id="386" xr6:uid="{00000000-000C-0000-FFFF-FFFF7F010000}" r="K39" connectionId="0">
    <xmlCellPr id="1" xr6:uid="{00000000-0010-0000-7F01-000001000000}" uniqueName="P1082411">
      <xmlPr mapId="2" xpath="/TFI-IZD-POD/ISD-GFI-IZD-POD_1000375/P1082411" xmlDataType="decimal"/>
    </xmlCellPr>
  </singleXmlCell>
  <singleXmlCell id="387" xr6:uid="{00000000-000C-0000-FFFF-FFFF80010000}" r="H40" connectionId="0">
    <xmlCellPr id="1" xr6:uid="{00000000-0010-0000-8001-000001000000}" uniqueName="P1076234">
      <xmlPr mapId="2" xpath="/TFI-IZD-POD/ISD-GFI-IZD-POD_1000375/P1076234" xmlDataType="decimal"/>
    </xmlCellPr>
  </singleXmlCell>
  <singleXmlCell id="388" xr6:uid="{00000000-000C-0000-FFFF-FFFF81010000}" r="I40" connectionId="0">
    <xmlCellPr id="1" xr6:uid="{00000000-0010-0000-8101-000001000000}" uniqueName="P1082413">
      <xmlPr mapId="2" xpath="/TFI-IZD-POD/ISD-GFI-IZD-POD_1000375/P1082413" xmlDataType="decimal"/>
    </xmlCellPr>
  </singleXmlCell>
  <singleXmlCell id="389" xr6:uid="{00000000-000C-0000-FFFF-FFFF82010000}" r="J40" connectionId="0">
    <xmlCellPr id="1" xr6:uid="{00000000-0010-0000-8201-000001000000}" uniqueName="P1076236">
      <xmlPr mapId="2" xpath="/TFI-IZD-POD/ISD-GFI-IZD-POD_1000375/P1076236" xmlDataType="decimal"/>
    </xmlCellPr>
  </singleXmlCell>
  <singleXmlCell id="390" xr6:uid="{00000000-000C-0000-FFFF-FFFF83010000}" r="K40" connectionId="0">
    <xmlCellPr id="1" xr6:uid="{00000000-0010-0000-8301-000001000000}" uniqueName="P1082414">
      <xmlPr mapId="2" xpath="/TFI-IZD-POD/ISD-GFI-IZD-POD_1000375/P1082414" xmlDataType="decimal"/>
    </xmlCellPr>
  </singleXmlCell>
  <singleXmlCell id="391" xr6:uid="{00000000-000C-0000-FFFF-FFFF84010000}" r="H41" connectionId="0">
    <xmlCellPr id="1" xr6:uid="{00000000-0010-0000-8401-000001000000}" uniqueName="P1076240">
      <xmlPr mapId="2" xpath="/TFI-IZD-POD/ISD-GFI-IZD-POD_1000375/P1076240" xmlDataType="decimal"/>
    </xmlCellPr>
  </singleXmlCell>
  <singleXmlCell id="392" xr6:uid="{00000000-000C-0000-FFFF-FFFF85010000}" r="I41" connectionId="0">
    <xmlCellPr id="1" xr6:uid="{00000000-0010-0000-8501-000001000000}" uniqueName="P1082421">
      <xmlPr mapId="2" xpath="/TFI-IZD-POD/ISD-GFI-IZD-POD_1000375/P1082421" xmlDataType="decimal"/>
    </xmlCellPr>
  </singleXmlCell>
  <singleXmlCell id="393" xr6:uid="{00000000-000C-0000-FFFF-FFFF86010000}" r="J41" connectionId="0">
    <xmlCellPr id="1" xr6:uid="{00000000-0010-0000-8601-000001000000}" uniqueName="P1076243">
      <xmlPr mapId="2" xpath="/TFI-IZD-POD/ISD-GFI-IZD-POD_1000375/P1076243" xmlDataType="decimal"/>
    </xmlCellPr>
  </singleXmlCell>
  <singleXmlCell id="394" xr6:uid="{00000000-000C-0000-FFFF-FFFF87010000}" r="K41" connectionId="0">
    <xmlCellPr id="1" xr6:uid="{00000000-0010-0000-8701-000001000000}" uniqueName="P1082424">
      <xmlPr mapId="2" xpath="/TFI-IZD-POD/ISD-GFI-IZD-POD_1000375/P1082424" xmlDataType="decimal"/>
    </xmlCellPr>
  </singleXmlCell>
  <singleXmlCell id="395" xr6:uid="{00000000-000C-0000-FFFF-FFFF88010000}" r="H42" connectionId="0">
    <xmlCellPr id="1" xr6:uid="{00000000-0010-0000-8801-000001000000}" uniqueName="P1076245">
      <xmlPr mapId="2" xpath="/TFI-IZD-POD/ISD-GFI-IZD-POD_1000375/P1076245" xmlDataType="decimal"/>
    </xmlCellPr>
  </singleXmlCell>
  <singleXmlCell id="396" xr6:uid="{00000000-000C-0000-FFFF-FFFF89010000}" r="I42" connectionId="0">
    <xmlCellPr id="1" xr6:uid="{00000000-0010-0000-8901-000001000000}" uniqueName="P1082426">
      <xmlPr mapId="2" xpath="/TFI-IZD-POD/ISD-GFI-IZD-POD_1000375/P1082426" xmlDataType="decimal"/>
    </xmlCellPr>
  </singleXmlCell>
  <singleXmlCell id="397" xr6:uid="{00000000-000C-0000-FFFF-FFFF8A010000}" r="J42" connectionId="0">
    <xmlCellPr id="1" xr6:uid="{00000000-0010-0000-8A01-000001000000}" uniqueName="P1076247">
      <xmlPr mapId="2" xpath="/TFI-IZD-POD/ISD-GFI-IZD-POD_1000375/P1076247" xmlDataType="decimal"/>
    </xmlCellPr>
  </singleXmlCell>
  <singleXmlCell id="398" xr6:uid="{00000000-000C-0000-FFFF-FFFF8B010000}" r="K42" connectionId="0">
    <xmlCellPr id="1" xr6:uid="{00000000-0010-0000-8B01-000001000000}" uniqueName="P1082427">
      <xmlPr mapId="2" xpath="/TFI-IZD-POD/ISD-GFI-IZD-POD_1000375/P1082427" xmlDataType="decimal"/>
    </xmlCellPr>
  </singleXmlCell>
  <singleXmlCell id="399" xr6:uid="{00000000-000C-0000-FFFF-FFFF8C010000}" r="H43" connectionId="0">
    <xmlCellPr id="1" xr6:uid="{00000000-0010-0000-8C01-000001000000}" uniqueName="P1076249">
      <xmlPr mapId="2" xpath="/TFI-IZD-POD/ISD-GFI-IZD-POD_1000375/P1076249" xmlDataType="decimal"/>
    </xmlCellPr>
  </singleXmlCell>
  <singleXmlCell id="400" xr6:uid="{00000000-000C-0000-FFFF-FFFF8D010000}" r="I43" connectionId="0">
    <xmlCellPr id="1" xr6:uid="{00000000-0010-0000-8D01-000001000000}" uniqueName="P1082431">
      <xmlPr mapId="2" xpath="/TFI-IZD-POD/ISD-GFI-IZD-POD_1000375/P1082431" xmlDataType="decimal"/>
    </xmlCellPr>
  </singleXmlCell>
  <singleXmlCell id="401" xr6:uid="{00000000-000C-0000-FFFF-FFFF8E010000}" r="J43" connectionId="0">
    <xmlCellPr id="1" xr6:uid="{00000000-0010-0000-8E01-000001000000}" uniqueName="P1076251">
      <xmlPr mapId="2" xpath="/TFI-IZD-POD/ISD-GFI-IZD-POD_1000375/P1076251" xmlDataType="decimal"/>
    </xmlCellPr>
  </singleXmlCell>
  <singleXmlCell id="402" xr6:uid="{00000000-000C-0000-FFFF-FFFF8F010000}" r="K43" connectionId="0">
    <xmlCellPr id="1" xr6:uid="{00000000-0010-0000-8F01-000001000000}" uniqueName="P1082432">
      <xmlPr mapId="2" xpath="/TFI-IZD-POD/ISD-GFI-IZD-POD_1000375/P1082432" xmlDataType="decimal"/>
    </xmlCellPr>
  </singleXmlCell>
  <singleXmlCell id="403" xr6:uid="{00000000-000C-0000-FFFF-FFFF90010000}" r="H44" connectionId="0">
    <xmlCellPr id="1" xr6:uid="{00000000-0010-0000-9001-000001000000}" uniqueName="P1076253">
      <xmlPr mapId="2" xpath="/TFI-IZD-POD/ISD-GFI-IZD-POD_1000375/P1076253" xmlDataType="decimal"/>
    </xmlCellPr>
  </singleXmlCell>
  <singleXmlCell id="404" xr6:uid="{00000000-000C-0000-FFFF-FFFF91010000}" r="I44" connectionId="0">
    <xmlCellPr id="1" xr6:uid="{00000000-0010-0000-9101-000001000000}" uniqueName="P1082434">
      <xmlPr mapId="2" xpath="/TFI-IZD-POD/ISD-GFI-IZD-POD_1000375/P1082434" xmlDataType="decimal"/>
    </xmlCellPr>
  </singleXmlCell>
  <singleXmlCell id="405" xr6:uid="{00000000-000C-0000-FFFF-FFFF92010000}" r="J44" connectionId="0">
    <xmlCellPr id="1" xr6:uid="{00000000-0010-0000-9201-000001000000}" uniqueName="P1076255">
      <xmlPr mapId="2" xpath="/TFI-IZD-POD/ISD-GFI-IZD-POD_1000375/P1076255" xmlDataType="decimal"/>
    </xmlCellPr>
  </singleXmlCell>
  <singleXmlCell id="406" xr6:uid="{00000000-000C-0000-FFFF-FFFF93010000}" r="K44" connectionId="0">
    <xmlCellPr id="1" xr6:uid="{00000000-0010-0000-9301-000001000000}" uniqueName="P1082436">
      <xmlPr mapId="2" xpath="/TFI-IZD-POD/ISD-GFI-IZD-POD_1000375/P1082436" xmlDataType="decimal"/>
    </xmlCellPr>
  </singleXmlCell>
  <singleXmlCell id="407" xr6:uid="{00000000-000C-0000-FFFF-FFFF94010000}" r="H45" connectionId="0">
    <xmlCellPr id="1" xr6:uid="{00000000-0010-0000-9401-000001000000}" uniqueName="P1076257">
      <xmlPr mapId="2" xpath="/TFI-IZD-POD/ISD-GFI-IZD-POD_1000375/P1076257" xmlDataType="decimal"/>
    </xmlCellPr>
  </singleXmlCell>
  <singleXmlCell id="408" xr6:uid="{00000000-000C-0000-FFFF-FFFF95010000}" r="I45" connectionId="0">
    <xmlCellPr id="1" xr6:uid="{00000000-0010-0000-9501-000001000000}" uniqueName="P1082438">
      <xmlPr mapId="2" xpath="/TFI-IZD-POD/ISD-GFI-IZD-POD_1000375/P1082438" xmlDataType="decimal"/>
    </xmlCellPr>
  </singleXmlCell>
  <singleXmlCell id="409" xr6:uid="{00000000-000C-0000-FFFF-FFFF96010000}" r="J45" connectionId="0">
    <xmlCellPr id="1" xr6:uid="{00000000-0010-0000-9601-000001000000}" uniqueName="P1076259">
      <xmlPr mapId="2" xpath="/TFI-IZD-POD/ISD-GFI-IZD-POD_1000375/P1076259" xmlDataType="decimal"/>
    </xmlCellPr>
  </singleXmlCell>
  <singleXmlCell id="410" xr6:uid="{00000000-000C-0000-FFFF-FFFF97010000}" r="K45" connectionId="0">
    <xmlCellPr id="1" xr6:uid="{00000000-0010-0000-9701-000001000000}" uniqueName="P1082439">
      <xmlPr mapId="2" xpath="/TFI-IZD-POD/ISD-GFI-IZD-POD_1000375/P1082439" xmlDataType="decimal"/>
    </xmlCellPr>
  </singleXmlCell>
  <singleXmlCell id="411" xr6:uid="{00000000-000C-0000-FFFF-FFFF98010000}" r="H46" connectionId="0">
    <xmlCellPr id="1" xr6:uid="{00000000-0010-0000-9801-000001000000}" uniqueName="P1076262">
      <xmlPr mapId="2" xpath="/TFI-IZD-POD/ISD-GFI-IZD-POD_1000375/P1076262" xmlDataType="decimal"/>
    </xmlCellPr>
  </singleXmlCell>
  <singleXmlCell id="412" xr6:uid="{00000000-000C-0000-FFFF-FFFF99010000}" r="I46" connectionId="0">
    <xmlCellPr id="1" xr6:uid="{00000000-0010-0000-9901-000001000000}" uniqueName="P1082441">
      <xmlPr mapId="2" xpath="/TFI-IZD-POD/ISD-GFI-IZD-POD_1000375/P1082441" xmlDataType="decimal"/>
    </xmlCellPr>
  </singleXmlCell>
  <singleXmlCell id="413" xr6:uid="{00000000-000C-0000-FFFF-FFFF9A010000}" r="J46" connectionId="0">
    <xmlCellPr id="1" xr6:uid="{00000000-0010-0000-9A01-000001000000}" uniqueName="P1076264">
      <xmlPr mapId="2" xpath="/TFI-IZD-POD/ISD-GFI-IZD-POD_1000375/P1076264" xmlDataType="decimal"/>
    </xmlCellPr>
  </singleXmlCell>
  <singleXmlCell id="414" xr6:uid="{00000000-000C-0000-FFFF-FFFF9B010000}" r="K46" connectionId="0">
    <xmlCellPr id="1" xr6:uid="{00000000-0010-0000-9B01-000001000000}" uniqueName="P1082443">
      <xmlPr mapId="2" xpath="/TFI-IZD-POD/ISD-GFI-IZD-POD_1000375/P1082443" xmlDataType="decimal"/>
    </xmlCellPr>
  </singleXmlCell>
  <singleXmlCell id="415" xr6:uid="{00000000-000C-0000-FFFF-FFFF9C010000}" r="H47" connectionId="0">
    <xmlCellPr id="1" xr6:uid="{00000000-0010-0000-9C01-000001000000}" uniqueName="P1076274">
      <xmlPr mapId="2" xpath="/TFI-IZD-POD/ISD-GFI-IZD-POD_1000375/P1076274" xmlDataType="decimal"/>
    </xmlCellPr>
  </singleXmlCell>
  <singleXmlCell id="416" xr6:uid="{00000000-000C-0000-FFFF-FFFF9D010000}" r="I47" connectionId="0">
    <xmlCellPr id="1" xr6:uid="{00000000-0010-0000-9D01-000001000000}" uniqueName="P1082444">
      <xmlPr mapId="2" xpath="/TFI-IZD-POD/ISD-GFI-IZD-POD_1000375/P1082444" xmlDataType="decimal"/>
    </xmlCellPr>
  </singleXmlCell>
  <singleXmlCell id="417" xr6:uid="{00000000-000C-0000-FFFF-FFFF9E010000}" r="J47" connectionId="0">
    <xmlCellPr id="1" xr6:uid="{00000000-0010-0000-9E01-000001000000}" uniqueName="P1076276">
      <xmlPr mapId="2" xpath="/TFI-IZD-POD/ISD-GFI-IZD-POD_1000375/P1076276" xmlDataType="decimal"/>
    </xmlCellPr>
  </singleXmlCell>
  <singleXmlCell id="418" xr6:uid="{00000000-000C-0000-FFFF-FFFF9F010000}" r="K47" connectionId="0">
    <xmlCellPr id="1" xr6:uid="{00000000-0010-0000-9F01-000001000000}" uniqueName="P1082446">
      <xmlPr mapId="2" xpath="/TFI-IZD-POD/ISD-GFI-IZD-POD_1000375/P1082446" xmlDataType="decimal"/>
    </xmlCellPr>
  </singleXmlCell>
  <singleXmlCell id="419" xr6:uid="{00000000-000C-0000-FFFF-FFFFA0010000}" r="H48" connectionId="0">
    <xmlCellPr id="1" xr6:uid="{00000000-0010-0000-A001-000001000000}" uniqueName="P1076278">
      <xmlPr mapId="2" xpath="/TFI-IZD-POD/ISD-GFI-IZD-POD_1000375/P1076278" xmlDataType="decimal"/>
    </xmlCellPr>
  </singleXmlCell>
  <singleXmlCell id="420" xr6:uid="{00000000-000C-0000-FFFF-FFFFA1010000}" r="I48" connectionId="0">
    <xmlCellPr id="1" xr6:uid="{00000000-0010-0000-A101-000001000000}" uniqueName="P1082448">
      <xmlPr mapId="2" xpath="/TFI-IZD-POD/ISD-GFI-IZD-POD_1000375/P1082448" xmlDataType="decimal"/>
    </xmlCellPr>
  </singleXmlCell>
  <singleXmlCell id="421" xr6:uid="{00000000-000C-0000-FFFF-FFFFA2010000}" r="J48" connectionId="0">
    <xmlCellPr id="1" xr6:uid="{00000000-0010-0000-A201-000001000000}" uniqueName="P1076280">
      <xmlPr mapId="2" xpath="/TFI-IZD-POD/ISD-GFI-IZD-POD_1000375/P1076280" xmlDataType="decimal"/>
    </xmlCellPr>
  </singleXmlCell>
  <singleXmlCell id="422" xr6:uid="{00000000-000C-0000-FFFF-FFFFA3010000}" r="K48" connectionId="0">
    <xmlCellPr id="1" xr6:uid="{00000000-0010-0000-A301-000001000000}" uniqueName="P1082449">
      <xmlPr mapId="2" xpath="/TFI-IZD-POD/ISD-GFI-IZD-POD_1000375/P1082449" xmlDataType="decimal"/>
    </xmlCellPr>
  </singleXmlCell>
  <singleXmlCell id="423" xr6:uid="{00000000-000C-0000-FFFF-FFFFA4010000}" r="H49" connectionId="0">
    <xmlCellPr id="1" xr6:uid="{00000000-0010-0000-A401-000001000000}" uniqueName="P1076281">
      <xmlPr mapId="2" xpath="/TFI-IZD-POD/ISD-GFI-IZD-POD_1000375/P1076281" xmlDataType="decimal"/>
    </xmlCellPr>
  </singleXmlCell>
  <singleXmlCell id="424" xr6:uid="{00000000-000C-0000-FFFF-FFFFA5010000}" r="I49" connectionId="0">
    <xmlCellPr id="1" xr6:uid="{00000000-0010-0000-A501-000001000000}" uniqueName="P1082451">
      <xmlPr mapId="2" xpath="/TFI-IZD-POD/ISD-GFI-IZD-POD_1000375/P1082451" xmlDataType="decimal"/>
    </xmlCellPr>
  </singleXmlCell>
  <singleXmlCell id="425" xr6:uid="{00000000-000C-0000-FFFF-FFFFA6010000}" r="J49" connectionId="0">
    <xmlCellPr id="1" xr6:uid="{00000000-0010-0000-A601-000001000000}" uniqueName="P1076282">
      <xmlPr mapId="2" xpath="/TFI-IZD-POD/ISD-GFI-IZD-POD_1000375/P1076282" xmlDataType="decimal"/>
    </xmlCellPr>
  </singleXmlCell>
  <singleXmlCell id="426" xr6:uid="{00000000-000C-0000-FFFF-FFFFA7010000}" r="K49" connectionId="0">
    <xmlCellPr id="1" xr6:uid="{00000000-0010-0000-A701-000001000000}" uniqueName="P1082452">
      <xmlPr mapId="2" xpath="/TFI-IZD-POD/ISD-GFI-IZD-POD_1000375/P1082452" xmlDataType="decimal"/>
    </xmlCellPr>
  </singleXmlCell>
  <singleXmlCell id="427" xr6:uid="{00000000-000C-0000-FFFF-FFFFA8010000}" r="H50" connectionId="0">
    <xmlCellPr id="1" xr6:uid="{00000000-0010-0000-A801-000001000000}" uniqueName="P1076283">
      <xmlPr mapId="2" xpath="/TFI-IZD-POD/ISD-GFI-IZD-POD_1000375/P1076283" xmlDataType="decimal"/>
    </xmlCellPr>
  </singleXmlCell>
  <singleXmlCell id="428" xr6:uid="{00000000-000C-0000-FFFF-FFFFA9010000}" r="I50" connectionId="0">
    <xmlCellPr id="1" xr6:uid="{00000000-0010-0000-A901-000001000000}" uniqueName="P1082454">
      <xmlPr mapId="2" xpath="/TFI-IZD-POD/ISD-GFI-IZD-POD_1000375/P1082454" xmlDataType="decimal"/>
    </xmlCellPr>
  </singleXmlCell>
  <singleXmlCell id="429" xr6:uid="{00000000-000C-0000-FFFF-FFFFAA010000}" r="J50" connectionId="0">
    <xmlCellPr id="1" xr6:uid="{00000000-0010-0000-AA01-000001000000}" uniqueName="P1076284">
      <xmlPr mapId="2" xpath="/TFI-IZD-POD/ISD-GFI-IZD-POD_1000375/P1076284" xmlDataType="decimal"/>
    </xmlCellPr>
  </singleXmlCell>
  <singleXmlCell id="430" xr6:uid="{00000000-000C-0000-FFFF-FFFFAB010000}" r="K50" connectionId="0">
    <xmlCellPr id="1" xr6:uid="{00000000-0010-0000-AB01-000001000000}" uniqueName="P1082456">
      <xmlPr mapId="2" xpath="/TFI-IZD-POD/ISD-GFI-IZD-POD_1000375/P1082456" xmlDataType="decimal"/>
    </xmlCellPr>
  </singleXmlCell>
  <singleXmlCell id="431" xr6:uid="{00000000-000C-0000-FFFF-FFFFAC010000}" r="H51" connectionId="0">
    <xmlCellPr id="1" xr6:uid="{00000000-0010-0000-AC01-000001000000}" uniqueName="P1076285">
      <xmlPr mapId="2" xpath="/TFI-IZD-POD/ISD-GFI-IZD-POD_1000375/P1076285" xmlDataType="decimal"/>
    </xmlCellPr>
  </singleXmlCell>
  <singleXmlCell id="432" xr6:uid="{00000000-000C-0000-FFFF-FFFFAD010000}" r="I51" connectionId="0">
    <xmlCellPr id="1" xr6:uid="{00000000-0010-0000-AD01-000001000000}" uniqueName="P1082457">
      <xmlPr mapId="2" xpath="/TFI-IZD-POD/ISD-GFI-IZD-POD_1000375/P1082457" xmlDataType="decimal"/>
    </xmlCellPr>
  </singleXmlCell>
  <singleXmlCell id="433" xr6:uid="{00000000-000C-0000-FFFF-FFFFAE010000}" r="J51" connectionId="0">
    <xmlCellPr id="1" xr6:uid="{00000000-0010-0000-AE01-000001000000}" uniqueName="P1076286">
      <xmlPr mapId="2" xpath="/TFI-IZD-POD/ISD-GFI-IZD-POD_1000375/P1076286" xmlDataType="decimal"/>
    </xmlCellPr>
  </singleXmlCell>
  <singleXmlCell id="434" xr6:uid="{00000000-000C-0000-FFFF-FFFFAF010000}" r="K51" connectionId="0">
    <xmlCellPr id="1" xr6:uid="{00000000-0010-0000-AF01-000001000000}" uniqueName="P1082459">
      <xmlPr mapId="2" xpath="/TFI-IZD-POD/ISD-GFI-IZD-POD_1000375/P1082459" xmlDataType="decimal"/>
    </xmlCellPr>
  </singleXmlCell>
  <singleXmlCell id="435" xr6:uid="{00000000-000C-0000-FFFF-FFFFB0010000}" r="H52" connectionId="0">
    <xmlCellPr id="1" xr6:uid="{00000000-0010-0000-B001-000001000000}" uniqueName="P1076287">
      <xmlPr mapId="2" xpath="/TFI-IZD-POD/ISD-GFI-IZD-POD_1000375/P1076287" xmlDataType="decimal"/>
    </xmlCellPr>
  </singleXmlCell>
  <singleXmlCell id="436" xr6:uid="{00000000-000C-0000-FFFF-FFFFB1010000}" r="I52" connectionId="0">
    <xmlCellPr id="1" xr6:uid="{00000000-0010-0000-B101-000001000000}" uniqueName="P1082476">
      <xmlPr mapId="2" xpath="/TFI-IZD-POD/ISD-GFI-IZD-POD_1000375/P1082476" xmlDataType="decimal"/>
    </xmlCellPr>
  </singleXmlCell>
  <singleXmlCell id="437" xr6:uid="{00000000-000C-0000-FFFF-FFFFB2010000}" r="J52" connectionId="0">
    <xmlCellPr id="1" xr6:uid="{00000000-0010-0000-B201-000001000000}" uniqueName="P1076288">
      <xmlPr mapId="2" xpath="/TFI-IZD-POD/ISD-GFI-IZD-POD_1000375/P1076288" xmlDataType="decimal"/>
    </xmlCellPr>
  </singleXmlCell>
  <singleXmlCell id="438" xr6:uid="{00000000-000C-0000-FFFF-FFFFB3010000}" r="K52" connectionId="0">
    <xmlCellPr id="1" xr6:uid="{00000000-0010-0000-B301-000001000000}" uniqueName="P1082478">
      <xmlPr mapId="2" xpath="/TFI-IZD-POD/ISD-GFI-IZD-POD_1000375/P1082478" xmlDataType="decimal"/>
    </xmlCellPr>
  </singleXmlCell>
  <singleXmlCell id="439" xr6:uid="{00000000-000C-0000-FFFF-FFFFB4010000}" r="H53" connectionId="0">
    <xmlCellPr id="1" xr6:uid="{00000000-0010-0000-B401-000001000000}" uniqueName="P1076289">
      <xmlPr mapId="2" xpath="/TFI-IZD-POD/ISD-GFI-IZD-POD_1000375/P1076289" xmlDataType="decimal"/>
    </xmlCellPr>
  </singleXmlCell>
  <singleXmlCell id="440" xr6:uid="{00000000-000C-0000-FFFF-FFFFB5010000}" r="I53" connectionId="0">
    <xmlCellPr id="1" xr6:uid="{00000000-0010-0000-B501-000001000000}" uniqueName="P1082479">
      <xmlPr mapId="2" xpath="/TFI-IZD-POD/ISD-GFI-IZD-POD_1000375/P1082479" xmlDataType="decimal"/>
    </xmlCellPr>
  </singleXmlCell>
  <singleXmlCell id="441" xr6:uid="{00000000-000C-0000-FFFF-FFFFB6010000}" r="J53" connectionId="0">
    <xmlCellPr id="1" xr6:uid="{00000000-0010-0000-B601-000001000000}" uniqueName="P1076291">
      <xmlPr mapId="2" xpath="/TFI-IZD-POD/ISD-GFI-IZD-POD_1000375/P1076291" xmlDataType="decimal"/>
    </xmlCellPr>
  </singleXmlCell>
  <singleXmlCell id="442" xr6:uid="{00000000-000C-0000-FFFF-FFFFB7010000}" r="K53" connectionId="0">
    <xmlCellPr id="1" xr6:uid="{00000000-0010-0000-B701-000001000000}" uniqueName="P1082481">
      <xmlPr mapId="2" xpath="/TFI-IZD-POD/ISD-GFI-IZD-POD_1000375/P1082481" xmlDataType="decimal"/>
    </xmlCellPr>
  </singleXmlCell>
  <singleXmlCell id="443" xr6:uid="{00000000-000C-0000-FFFF-FFFFB8010000}" r="H54" connectionId="0">
    <xmlCellPr id="1" xr6:uid="{00000000-0010-0000-B801-000001000000}" uniqueName="P1076293">
      <xmlPr mapId="2" xpath="/TFI-IZD-POD/ISD-GFI-IZD-POD_1000375/P1076293" xmlDataType="decimal"/>
    </xmlCellPr>
  </singleXmlCell>
  <singleXmlCell id="444" xr6:uid="{00000000-000C-0000-FFFF-FFFFB9010000}" r="I54" connectionId="0">
    <xmlCellPr id="1" xr6:uid="{00000000-0010-0000-B901-000001000000}" uniqueName="P1082483">
      <xmlPr mapId="2" xpath="/TFI-IZD-POD/ISD-GFI-IZD-POD_1000375/P1082483" xmlDataType="decimal"/>
    </xmlCellPr>
  </singleXmlCell>
  <singleXmlCell id="445" xr6:uid="{00000000-000C-0000-FFFF-FFFFBA010000}" r="J54" connectionId="0">
    <xmlCellPr id="1" xr6:uid="{00000000-0010-0000-BA01-000001000000}" uniqueName="P1076295">
      <xmlPr mapId="2" xpath="/TFI-IZD-POD/ISD-GFI-IZD-POD_1000375/P1076295" xmlDataType="decimal"/>
    </xmlCellPr>
  </singleXmlCell>
  <singleXmlCell id="446" xr6:uid="{00000000-000C-0000-FFFF-FFFFBB010000}" r="K54" connectionId="0">
    <xmlCellPr id="1" xr6:uid="{00000000-0010-0000-BB01-000001000000}" uniqueName="P1082485">
      <xmlPr mapId="2" xpath="/TFI-IZD-POD/ISD-GFI-IZD-POD_1000375/P1082485" xmlDataType="decimal"/>
    </xmlCellPr>
  </singleXmlCell>
  <singleXmlCell id="447" xr6:uid="{00000000-000C-0000-FFFF-FFFFBC010000}" r="H55" connectionId="0">
    <xmlCellPr id="1" xr6:uid="{00000000-0010-0000-BC01-000001000000}" uniqueName="P1076297">
      <xmlPr mapId="2" xpath="/TFI-IZD-POD/ISD-GFI-IZD-POD_1000375/P1076297" xmlDataType="decimal"/>
    </xmlCellPr>
  </singleXmlCell>
  <singleXmlCell id="448" xr6:uid="{00000000-000C-0000-FFFF-FFFFBD010000}" r="I55" connectionId="0">
    <xmlCellPr id="1" xr6:uid="{00000000-0010-0000-BD01-000001000000}" uniqueName="P1082486">
      <xmlPr mapId="2" xpath="/TFI-IZD-POD/ISD-GFI-IZD-POD_1000375/P1082486" xmlDataType="decimal"/>
    </xmlCellPr>
  </singleXmlCell>
  <singleXmlCell id="449" xr6:uid="{00000000-000C-0000-FFFF-FFFFBE010000}" r="J55" connectionId="0">
    <xmlCellPr id="1" xr6:uid="{00000000-0010-0000-BE01-000001000000}" uniqueName="P1076299">
      <xmlPr mapId="2" xpath="/TFI-IZD-POD/ISD-GFI-IZD-POD_1000375/P1076299" xmlDataType="decimal"/>
    </xmlCellPr>
  </singleXmlCell>
  <singleXmlCell id="450" xr6:uid="{00000000-000C-0000-FFFF-FFFFBF010000}" r="K55" connectionId="0">
    <xmlCellPr id="1" xr6:uid="{00000000-0010-0000-BF01-000001000000}" uniqueName="P1082489">
      <xmlPr mapId="2" xpath="/TFI-IZD-POD/ISD-GFI-IZD-POD_1000375/P1082489" xmlDataType="decimal"/>
    </xmlCellPr>
  </singleXmlCell>
  <singleXmlCell id="451" xr6:uid="{00000000-000C-0000-FFFF-FFFFC0010000}" r="H56" connectionId="0">
    <xmlCellPr id="1" xr6:uid="{00000000-0010-0000-C001-000001000000}" uniqueName="P1076301">
      <xmlPr mapId="2" xpath="/TFI-IZD-POD/ISD-GFI-IZD-POD_1000375/P1076301" xmlDataType="decimal"/>
    </xmlCellPr>
  </singleXmlCell>
  <singleXmlCell id="452" xr6:uid="{00000000-000C-0000-FFFF-FFFFC1010000}" r="I56" connectionId="0">
    <xmlCellPr id="1" xr6:uid="{00000000-0010-0000-C101-000001000000}" uniqueName="P1082491">
      <xmlPr mapId="2" xpath="/TFI-IZD-POD/ISD-GFI-IZD-POD_1000375/P1082491" xmlDataType="decimal"/>
    </xmlCellPr>
  </singleXmlCell>
  <singleXmlCell id="453" xr6:uid="{00000000-000C-0000-FFFF-FFFFC2010000}" r="J56" connectionId="0">
    <xmlCellPr id="1" xr6:uid="{00000000-0010-0000-C201-000001000000}" uniqueName="P1076303">
      <xmlPr mapId="2" xpath="/TFI-IZD-POD/ISD-GFI-IZD-POD_1000375/P1076303" xmlDataType="decimal"/>
    </xmlCellPr>
  </singleXmlCell>
  <singleXmlCell id="454" xr6:uid="{00000000-000C-0000-FFFF-FFFFC3010000}" r="K56" connectionId="0">
    <xmlCellPr id="1" xr6:uid="{00000000-0010-0000-C301-000001000000}" uniqueName="P1082492">
      <xmlPr mapId="2" xpath="/TFI-IZD-POD/ISD-GFI-IZD-POD_1000375/P1082492" xmlDataType="decimal"/>
    </xmlCellPr>
  </singleXmlCell>
  <singleXmlCell id="455" xr6:uid="{00000000-000C-0000-FFFF-FFFFC4010000}" r="H57" connectionId="0">
    <xmlCellPr id="1" xr6:uid="{00000000-0010-0000-C401-000001000000}" uniqueName="P1076315">
      <xmlPr mapId="2" xpath="/TFI-IZD-POD/ISD-GFI-IZD-POD_1000375/P1076315" xmlDataType="decimal"/>
    </xmlCellPr>
  </singleXmlCell>
  <singleXmlCell id="456" xr6:uid="{00000000-000C-0000-FFFF-FFFFC5010000}" r="I57" connectionId="0">
    <xmlCellPr id="1" xr6:uid="{00000000-0010-0000-C501-000001000000}" uniqueName="P1082494">
      <xmlPr mapId="2" xpath="/TFI-IZD-POD/ISD-GFI-IZD-POD_1000375/P1082494" xmlDataType="decimal"/>
    </xmlCellPr>
  </singleXmlCell>
  <singleXmlCell id="457" xr6:uid="{00000000-000C-0000-FFFF-FFFFC6010000}" r="J57" connectionId="0">
    <xmlCellPr id="1" xr6:uid="{00000000-0010-0000-C601-000001000000}" uniqueName="P1076317">
      <xmlPr mapId="2" xpath="/TFI-IZD-POD/ISD-GFI-IZD-POD_1000375/P1076317" xmlDataType="decimal"/>
    </xmlCellPr>
  </singleXmlCell>
  <singleXmlCell id="458" xr6:uid="{00000000-000C-0000-FFFF-FFFFC7010000}" r="K57" connectionId="0">
    <xmlCellPr id="1" xr6:uid="{00000000-0010-0000-C701-000001000000}" uniqueName="P1082495">
      <xmlPr mapId="2" xpath="/TFI-IZD-POD/ISD-GFI-IZD-POD_1000375/P1082495" xmlDataType="decimal"/>
    </xmlCellPr>
  </singleXmlCell>
  <singleXmlCell id="459" xr6:uid="{00000000-000C-0000-FFFF-FFFFC8010000}" r="H58" connectionId="0">
    <xmlCellPr id="1" xr6:uid="{00000000-0010-0000-C801-000001000000}" uniqueName="P1076322">
      <xmlPr mapId="2" xpath="/TFI-IZD-POD/ISD-GFI-IZD-POD_1000375/P1076322" xmlDataType="decimal"/>
    </xmlCellPr>
  </singleXmlCell>
  <singleXmlCell id="460" xr6:uid="{00000000-000C-0000-FFFF-FFFFC9010000}" r="I58" connectionId="0">
    <xmlCellPr id="1" xr6:uid="{00000000-0010-0000-C901-000001000000}" uniqueName="P1082496">
      <xmlPr mapId="2" xpath="/TFI-IZD-POD/ISD-GFI-IZD-POD_1000375/P1082496" xmlDataType="decimal"/>
    </xmlCellPr>
  </singleXmlCell>
  <singleXmlCell id="461" xr6:uid="{00000000-000C-0000-FFFF-FFFFCA010000}" r="J58" connectionId="0">
    <xmlCellPr id="1" xr6:uid="{00000000-0010-0000-CA01-000001000000}" uniqueName="P1076324">
      <xmlPr mapId="2" xpath="/TFI-IZD-POD/ISD-GFI-IZD-POD_1000375/P1076324" xmlDataType="decimal"/>
    </xmlCellPr>
  </singleXmlCell>
  <singleXmlCell id="462" xr6:uid="{00000000-000C-0000-FFFF-FFFFCB010000}" r="K58" connectionId="0">
    <xmlCellPr id="1" xr6:uid="{00000000-0010-0000-CB01-000001000000}" uniqueName="P1082499">
      <xmlPr mapId="2" xpath="/TFI-IZD-POD/ISD-GFI-IZD-POD_1000375/P1082499" xmlDataType="decimal"/>
    </xmlCellPr>
  </singleXmlCell>
  <singleXmlCell id="463" xr6:uid="{00000000-000C-0000-FFFF-FFFFCC010000}" r="H59" connectionId="0">
    <xmlCellPr id="1" xr6:uid="{00000000-0010-0000-CC01-000001000000}" uniqueName="P1076326">
      <xmlPr mapId="2" xpath="/TFI-IZD-POD/ISD-GFI-IZD-POD_1000375/P1076326" xmlDataType="decimal"/>
    </xmlCellPr>
  </singleXmlCell>
  <singleXmlCell id="464" xr6:uid="{00000000-000C-0000-FFFF-FFFFCD010000}" r="I59" connectionId="0">
    <xmlCellPr id="1" xr6:uid="{00000000-0010-0000-CD01-000001000000}" uniqueName="P1082500">
      <xmlPr mapId="2" xpath="/TFI-IZD-POD/ISD-GFI-IZD-POD_1000375/P1082500" xmlDataType="decimal"/>
    </xmlCellPr>
  </singleXmlCell>
  <singleXmlCell id="465" xr6:uid="{00000000-000C-0000-FFFF-FFFFCE010000}" r="J59" connectionId="0">
    <xmlCellPr id="1" xr6:uid="{00000000-0010-0000-CE01-000001000000}" uniqueName="P1076330">
      <xmlPr mapId="2" xpath="/TFI-IZD-POD/ISD-GFI-IZD-POD_1000375/P1076330" xmlDataType="decimal"/>
    </xmlCellPr>
  </singleXmlCell>
  <singleXmlCell id="466" xr6:uid="{00000000-000C-0000-FFFF-FFFFCF010000}" r="K59" connectionId="0">
    <xmlCellPr id="1" xr6:uid="{00000000-0010-0000-CF01-000001000000}" uniqueName="P1082502">
      <xmlPr mapId="2" xpath="/TFI-IZD-POD/ISD-GFI-IZD-POD_1000375/P1082502" xmlDataType="decimal"/>
    </xmlCellPr>
  </singleXmlCell>
  <singleXmlCell id="467" xr6:uid="{00000000-000C-0000-FFFF-FFFFD0010000}" r="H60" connectionId="0">
    <xmlCellPr id="1" xr6:uid="{00000000-0010-0000-D001-000001000000}" uniqueName="P1076331">
      <xmlPr mapId="2" xpath="/TFI-IZD-POD/ISD-GFI-IZD-POD_1000375/P1076331" xmlDataType="decimal"/>
    </xmlCellPr>
  </singleXmlCell>
  <singleXmlCell id="468" xr6:uid="{00000000-000C-0000-FFFF-FFFFD1010000}" r="I60" connectionId="0">
    <xmlCellPr id="1" xr6:uid="{00000000-0010-0000-D101-000001000000}" uniqueName="P1082504">
      <xmlPr mapId="2" xpath="/TFI-IZD-POD/ISD-GFI-IZD-POD_1000375/P1082504" xmlDataType="decimal"/>
    </xmlCellPr>
  </singleXmlCell>
  <singleXmlCell id="469" xr6:uid="{00000000-000C-0000-FFFF-FFFFD2010000}" r="J60" connectionId="0">
    <xmlCellPr id="1" xr6:uid="{00000000-0010-0000-D201-000001000000}" uniqueName="P1076332">
      <xmlPr mapId="2" xpath="/TFI-IZD-POD/ISD-GFI-IZD-POD_1000375/P1076332" xmlDataType="decimal"/>
    </xmlCellPr>
  </singleXmlCell>
  <singleXmlCell id="470" xr6:uid="{00000000-000C-0000-FFFF-FFFFD3010000}" r="K60" connectionId="0">
    <xmlCellPr id="1" xr6:uid="{00000000-0010-0000-D301-000001000000}" uniqueName="P1082506">
      <xmlPr mapId="2" xpath="/TFI-IZD-POD/ISD-GFI-IZD-POD_1000375/P1082506" xmlDataType="decimal"/>
    </xmlCellPr>
  </singleXmlCell>
  <singleXmlCell id="471" xr6:uid="{00000000-000C-0000-FFFF-FFFFD4010000}" r="H61" connectionId="0">
    <xmlCellPr id="1" xr6:uid="{00000000-0010-0000-D401-000001000000}" uniqueName="P1076333">
      <xmlPr mapId="2" xpath="/TFI-IZD-POD/ISD-GFI-IZD-POD_1000375/P1076333" xmlDataType="decimal"/>
    </xmlCellPr>
  </singleXmlCell>
  <singleXmlCell id="472" xr6:uid="{00000000-000C-0000-FFFF-FFFFD5010000}" r="I61" connectionId="0">
    <xmlCellPr id="1" xr6:uid="{00000000-0010-0000-D501-000001000000}" uniqueName="P1082508">
      <xmlPr mapId="2" xpath="/TFI-IZD-POD/ISD-GFI-IZD-POD_1000375/P1082508" xmlDataType="decimal"/>
    </xmlCellPr>
  </singleXmlCell>
  <singleXmlCell id="473" xr6:uid="{00000000-000C-0000-FFFF-FFFFD6010000}" r="J61" connectionId="0">
    <xmlCellPr id="1" xr6:uid="{00000000-0010-0000-D601-000001000000}" uniqueName="P1076334">
      <xmlPr mapId="2" xpath="/TFI-IZD-POD/ISD-GFI-IZD-POD_1000375/P1076334" xmlDataType="decimal"/>
    </xmlCellPr>
  </singleXmlCell>
  <singleXmlCell id="474" xr6:uid="{00000000-000C-0000-FFFF-FFFFD7010000}" r="K61" connectionId="0">
    <xmlCellPr id="1" xr6:uid="{00000000-0010-0000-D701-000001000000}" uniqueName="P1082509">
      <xmlPr mapId="2" xpath="/TFI-IZD-POD/ISD-GFI-IZD-POD_1000375/P1082509" xmlDataType="decimal"/>
    </xmlCellPr>
  </singleXmlCell>
  <singleXmlCell id="475" xr6:uid="{00000000-000C-0000-FFFF-FFFFD8010000}" r="H62" connectionId="0">
    <xmlCellPr id="1" xr6:uid="{00000000-0010-0000-D801-000001000000}" uniqueName="P1076335">
      <xmlPr mapId="2" xpath="/TFI-IZD-POD/ISD-GFI-IZD-POD_1000375/P1076335" xmlDataType="decimal"/>
    </xmlCellPr>
  </singleXmlCell>
  <singleXmlCell id="476" xr6:uid="{00000000-000C-0000-FFFF-FFFFD9010000}" r="I62" connectionId="0">
    <xmlCellPr id="1" xr6:uid="{00000000-0010-0000-D901-000001000000}" uniqueName="P1082511">
      <xmlPr mapId="2" xpath="/TFI-IZD-POD/ISD-GFI-IZD-POD_1000375/P1082511" xmlDataType="decimal"/>
    </xmlCellPr>
  </singleXmlCell>
  <singleXmlCell id="477" xr6:uid="{00000000-000C-0000-FFFF-FFFFDA010000}" r="J62" connectionId="0">
    <xmlCellPr id="1" xr6:uid="{00000000-0010-0000-DA01-000001000000}" uniqueName="P1076336">
      <xmlPr mapId="2" xpath="/TFI-IZD-POD/ISD-GFI-IZD-POD_1000375/P1076336" xmlDataType="decimal"/>
    </xmlCellPr>
  </singleXmlCell>
  <singleXmlCell id="478" xr6:uid="{00000000-000C-0000-FFFF-FFFFDB010000}" r="K62" connectionId="0">
    <xmlCellPr id="1" xr6:uid="{00000000-0010-0000-DB01-000001000000}" uniqueName="P1082513">
      <xmlPr mapId="2" xpath="/TFI-IZD-POD/ISD-GFI-IZD-POD_1000375/P1082513" xmlDataType="decimal"/>
    </xmlCellPr>
  </singleXmlCell>
  <singleXmlCell id="479" xr6:uid="{00000000-000C-0000-FFFF-FFFFDC010000}" r="H63" connectionId="0">
    <xmlCellPr id="1" xr6:uid="{00000000-0010-0000-DC01-000001000000}" uniqueName="P1076337">
      <xmlPr mapId="2" xpath="/TFI-IZD-POD/ISD-GFI-IZD-POD_1000375/P1076337" xmlDataType="decimal"/>
    </xmlCellPr>
  </singleXmlCell>
  <singleXmlCell id="480" xr6:uid="{00000000-000C-0000-FFFF-FFFFDD010000}" r="I63" connectionId="0">
    <xmlCellPr id="1" xr6:uid="{00000000-0010-0000-DD01-000001000000}" uniqueName="P1082515">
      <xmlPr mapId="2" xpath="/TFI-IZD-POD/ISD-GFI-IZD-POD_1000375/P1082515" xmlDataType="decimal"/>
    </xmlCellPr>
  </singleXmlCell>
  <singleXmlCell id="481" xr6:uid="{00000000-000C-0000-FFFF-FFFFDE010000}" r="J63" connectionId="0">
    <xmlCellPr id="1" xr6:uid="{00000000-0010-0000-DE01-000001000000}" uniqueName="P1076338">
      <xmlPr mapId="2" xpath="/TFI-IZD-POD/ISD-GFI-IZD-POD_1000375/P1076338" xmlDataType="decimal"/>
    </xmlCellPr>
  </singleXmlCell>
  <singleXmlCell id="482" xr6:uid="{00000000-000C-0000-FFFF-FFFFDF010000}" r="K63" connectionId="0">
    <xmlCellPr id="1" xr6:uid="{00000000-0010-0000-DF01-000001000000}" uniqueName="P1082517">
      <xmlPr mapId="2" xpath="/TFI-IZD-POD/ISD-GFI-IZD-POD_1000375/P1082517" xmlDataType="decimal"/>
    </xmlCellPr>
  </singleXmlCell>
  <singleXmlCell id="483" xr6:uid="{00000000-000C-0000-FFFF-FFFFE0010000}" r="H64" connectionId="0">
    <xmlCellPr id="1" xr6:uid="{00000000-0010-0000-E001-000001000000}" uniqueName="P1076339">
      <xmlPr mapId="2" xpath="/TFI-IZD-POD/ISD-GFI-IZD-POD_1000375/P1076339" xmlDataType="decimal"/>
    </xmlCellPr>
  </singleXmlCell>
  <singleXmlCell id="484" xr6:uid="{00000000-000C-0000-FFFF-FFFFE1010000}" r="I64" connectionId="0">
    <xmlCellPr id="1" xr6:uid="{00000000-0010-0000-E101-000001000000}" uniqueName="P1082518">
      <xmlPr mapId="2" xpath="/TFI-IZD-POD/ISD-GFI-IZD-POD_1000375/P1082518" xmlDataType="decimal"/>
    </xmlCellPr>
  </singleXmlCell>
  <singleXmlCell id="485" xr6:uid="{00000000-000C-0000-FFFF-FFFFE2010000}" r="J64" connectionId="0">
    <xmlCellPr id="1" xr6:uid="{00000000-0010-0000-E201-000001000000}" uniqueName="P1076340">
      <xmlPr mapId="2" xpath="/TFI-IZD-POD/ISD-GFI-IZD-POD_1000375/P1076340" xmlDataType="decimal"/>
    </xmlCellPr>
  </singleXmlCell>
  <singleXmlCell id="486" xr6:uid="{00000000-000C-0000-FFFF-FFFFE3010000}" r="K64" connectionId="0">
    <xmlCellPr id="1" xr6:uid="{00000000-0010-0000-E301-000001000000}" uniqueName="P1082520">
      <xmlPr mapId="2" xpath="/TFI-IZD-POD/ISD-GFI-IZD-POD_1000375/P1082520" xmlDataType="decimal"/>
    </xmlCellPr>
  </singleXmlCell>
  <singleXmlCell id="487" xr6:uid="{00000000-000C-0000-FFFF-FFFFE4010000}" r="H65" connectionId="0">
    <xmlCellPr id="1" xr6:uid="{00000000-0010-0000-E401-000001000000}" uniqueName="P1076341">
      <xmlPr mapId="2" xpath="/TFI-IZD-POD/ISD-GFI-IZD-POD_1000375/P1076341" xmlDataType="decimal"/>
    </xmlCellPr>
  </singleXmlCell>
  <singleXmlCell id="488" xr6:uid="{00000000-000C-0000-FFFF-FFFFE5010000}" r="I65" connectionId="0">
    <xmlCellPr id="1" xr6:uid="{00000000-0010-0000-E501-000001000000}" uniqueName="P1082522">
      <xmlPr mapId="2" xpath="/TFI-IZD-POD/ISD-GFI-IZD-POD_1000375/P1082522" xmlDataType="decimal"/>
    </xmlCellPr>
  </singleXmlCell>
  <singleXmlCell id="489" xr6:uid="{00000000-000C-0000-FFFF-FFFFE6010000}" r="J65" connectionId="0">
    <xmlCellPr id="1" xr6:uid="{00000000-0010-0000-E601-000001000000}" uniqueName="P1076342">
      <xmlPr mapId="2" xpath="/TFI-IZD-POD/ISD-GFI-IZD-POD_1000375/P1076342" xmlDataType="decimal"/>
    </xmlCellPr>
  </singleXmlCell>
  <singleXmlCell id="490" xr6:uid="{00000000-000C-0000-FFFF-FFFFE7010000}" r="K65" connectionId="0">
    <xmlCellPr id="1" xr6:uid="{00000000-0010-0000-E701-000001000000}" uniqueName="P1082524">
      <xmlPr mapId="2" xpath="/TFI-IZD-POD/ISD-GFI-IZD-POD_1000375/P1082524" xmlDataType="decimal"/>
    </xmlCellPr>
  </singleXmlCell>
  <singleXmlCell id="491" xr6:uid="{00000000-000C-0000-FFFF-FFFFE8010000}" r="H66" connectionId="0">
    <xmlCellPr id="1" xr6:uid="{00000000-0010-0000-E801-000001000000}" uniqueName="P1076343">
      <xmlPr mapId="2" xpath="/TFI-IZD-POD/ISD-GFI-IZD-POD_1000375/P1076343" xmlDataType="decimal"/>
    </xmlCellPr>
  </singleXmlCell>
  <singleXmlCell id="492" xr6:uid="{00000000-000C-0000-FFFF-FFFFE9010000}" r="I66" connectionId="0">
    <xmlCellPr id="1" xr6:uid="{00000000-0010-0000-E901-000001000000}" uniqueName="P1082526">
      <xmlPr mapId="2" xpath="/TFI-IZD-POD/ISD-GFI-IZD-POD_1000375/P1082526" xmlDataType="decimal"/>
    </xmlCellPr>
  </singleXmlCell>
  <singleXmlCell id="493" xr6:uid="{00000000-000C-0000-FFFF-FFFFEA010000}" r="J66" connectionId="0">
    <xmlCellPr id="1" xr6:uid="{00000000-0010-0000-EA01-000001000000}" uniqueName="P1076344">
      <xmlPr mapId="2" xpath="/TFI-IZD-POD/ISD-GFI-IZD-POD_1000375/P1076344" xmlDataType="decimal"/>
    </xmlCellPr>
  </singleXmlCell>
  <singleXmlCell id="494" xr6:uid="{00000000-000C-0000-FFFF-FFFFEB010000}" r="K66" connectionId="0">
    <xmlCellPr id="1" xr6:uid="{00000000-0010-0000-EB01-000001000000}" uniqueName="P1082531">
      <xmlPr mapId="2" xpath="/TFI-IZD-POD/ISD-GFI-IZD-POD_1000375/P1082531" xmlDataType="decimal"/>
    </xmlCellPr>
  </singleXmlCell>
  <singleXmlCell id="495" xr6:uid="{00000000-000C-0000-FFFF-FFFFEC010000}" r="H67" connectionId="0">
    <xmlCellPr id="1" xr6:uid="{00000000-0010-0000-EC01-000001000000}" uniqueName="P1076345">
      <xmlPr mapId="2" xpath="/TFI-IZD-POD/ISD-GFI-IZD-POD_1000375/P1076345" xmlDataType="decimal"/>
    </xmlCellPr>
  </singleXmlCell>
  <singleXmlCell id="496" xr6:uid="{00000000-000C-0000-FFFF-FFFFED010000}" r="I67" connectionId="0">
    <xmlCellPr id="1" xr6:uid="{00000000-0010-0000-ED01-000001000000}" uniqueName="P1082534">
      <xmlPr mapId="2" xpath="/TFI-IZD-POD/ISD-GFI-IZD-POD_1000375/P1082534" xmlDataType="decimal"/>
    </xmlCellPr>
  </singleXmlCell>
  <singleXmlCell id="497" xr6:uid="{00000000-000C-0000-FFFF-FFFFEE010000}" r="J67" connectionId="0">
    <xmlCellPr id="1" xr6:uid="{00000000-0010-0000-EE01-000001000000}" uniqueName="P1076346">
      <xmlPr mapId="2" xpath="/TFI-IZD-POD/ISD-GFI-IZD-POD_1000375/P1076346" xmlDataType="decimal"/>
    </xmlCellPr>
  </singleXmlCell>
  <singleXmlCell id="498" xr6:uid="{00000000-000C-0000-FFFF-FFFFEF010000}" r="K67" connectionId="0">
    <xmlCellPr id="1" xr6:uid="{00000000-0010-0000-EF01-000001000000}" uniqueName="P1082535">
      <xmlPr mapId="2" xpath="/TFI-IZD-POD/ISD-GFI-IZD-POD_1000375/P1082535" xmlDataType="decimal"/>
    </xmlCellPr>
  </singleXmlCell>
  <singleXmlCell id="499" xr6:uid="{00000000-000C-0000-FFFF-FFFFF0010000}" r="H68" connectionId="0">
    <xmlCellPr id="1" xr6:uid="{00000000-0010-0000-F001-000001000000}" uniqueName="P1076347">
      <xmlPr mapId="2" xpath="/TFI-IZD-POD/ISD-GFI-IZD-POD_1000375/P1076347" xmlDataType="decimal"/>
    </xmlCellPr>
  </singleXmlCell>
  <singleXmlCell id="500" xr6:uid="{00000000-000C-0000-FFFF-FFFFF1010000}" r="I68" connectionId="0">
    <xmlCellPr id="1" xr6:uid="{00000000-0010-0000-F101-000001000000}" uniqueName="P1082536">
      <xmlPr mapId="2" xpath="/TFI-IZD-POD/ISD-GFI-IZD-POD_1000375/P1082536" xmlDataType="decimal"/>
    </xmlCellPr>
  </singleXmlCell>
  <singleXmlCell id="501" xr6:uid="{00000000-000C-0000-FFFF-FFFFF2010000}" r="J68" connectionId="0">
    <xmlCellPr id="1" xr6:uid="{00000000-0010-0000-F201-000001000000}" uniqueName="P1076348">
      <xmlPr mapId="2" xpath="/TFI-IZD-POD/ISD-GFI-IZD-POD_1000375/P1076348" xmlDataType="decimal"/>
    </xmlCellPr>
  </singleXmlCell>
  <singleXmlCell id="502" xr6:uid="{00000000-000C-0000-FFFF-FFFFF3010000}" r="K68" connectionId="0">
    <xmlCellPr id="1" xr6:uid="{00000000-0010-0000-F301-000001000000}" uniqueName="P1082537">
      <xmlPr mapId="2" xpath="/TFI-IZD-POD/ISD-GFI-IZD-POD_1000375/P1082537" xmlDataType="decimal"/>
    </xmlCellPr>
  </singleXmlCell>
  <singleXmlCell id="503" xr6:uid="{00000000-000C-0000-FFFF-FFFFF4010000}" r="H70" connectionId="0">
    <xmlCellPr id="1" xr6:uid="{00000000-0010-0000-F401-000001000000}" uniqueName="P1076349">
      <xmlPr mapId="2" xpath="/TFI-IZD-POD/ISD-GFI-IZD-POD_1000375/P1076349" xmlDataType="decimal"/>
    </xmlCellPr>
  </singleXmlCell>
  <singleXmlCell id="504" xr6:uid="{00000000-000C-0000-FFFF-FFFFF5010000}" r="I70" connectionId="0">
    <xmlCellPr id="1" xr6:uid="{00000000-0010-0000-F501-000001000000}" uniqueName="P1082538">
      <xmlPr mapId="2" xpath="/TFI-IZD-POD/ISD-GFI-IZD-POD_1000375/P1082538" xmlDataType="decimal"/>
    </xmlCellPr>
  </singleXmlCell>
  <singleXmlCell id="505" xr6:uid="{00000000-000C-0000-FFFF-FFFFF6010000}" r="J70" connectionId="0">
    <xmlCellPr id="1" xr6:uid="{00000000-0010-0000-F601-000001000000}" uniqueName="P1076350">
      <xmlPr mapId="2" xpath="/TFI-IZD-POD/ISD-GFI-IZD-POD_1000375/P1076350" xmlDataType="decimal"/>
    </xmlCellPr>
  </singleXmlCell>
  <singleXmlCell id="506" xr6:uid="{00000000-000C-0000-FFFF-FFFFF7010000}" r="K70" connectionId="0">
    <xmlCellPr id="1" xr6:uid="{00000000-0010-0000-F701-000001000000}" uniqueName="P1082539">
      <xmlPr mapId="2" xpath="/TFI-IZD-POD/ISD-GFI-IZD-POD_1000375/P1082539" xmlDataType="decimal"/>
    </xmlCellPr>
  </singleXmlCell>
  <singleXmlCell id="507" xr6:uid="{00000000-000C-0000-FFFF-FFFFF8010000}" r="H71" connectionId="0">
    <xmlCellPr id="1" xr6:uid="{00000000-0010-0000-F801-000001000000}" uniqueName="P1076351">
      <xmlPr mapId="2" xpath="/TFI-IZD-POD/ISD-GFI-IZD-POD_1000375/P1076351" xmlDataType="decimal"/>
    </xmlCellPr>
  </singleXmlCell>
  <singleXmlCell id="508" xr6:uid="{00000000-000C-0000-FFFF-FFFFF9010000}" r="I71" connectionId="0">
    <xmlCellPr id="1" xr6:uid="{00000000-0010-0000-F901-000001000000}" uniqueName="P1082540">
      <xmlPr mapId="2" xpath="/TFI-IZD-POD/ISD-GFI-IZD-POD_1000375/P1082540" xmlDataType="decimal"/>
    </xmlCellPr>
  </singleXmlCell>
  <singleXmlCell id="509" xr6:uid="{00000000-000C-0000-FFFF-FFFFFA010000}" r="J71" connectionId="0">
    <xmlCellPr id="1" xr6:uid="{00000000-0010-0000-FA01-000001000000}" uniqueName="P1076352">
      <xmlPr mapId="2" xpath="/TFI-IZD-POD/ISD-GFI-IZD-POD_1000375/P1076352" xmlDataType="decimal"/>
    </xmlCellPr>
  </singleXmlCell>
  <singleXmlCell id="510" xr6:uid="{00000000-000C-0000-FFFF-FFFFFB010000}" r="K71" connectionId="0">
    <xmlCellPr id="1" xr6:uid="{00000000-0010-0000-FB01-000001000000}" uniqueName="P1082541">
      <xmlPr mapId="2" xpath="/TFI-IZD-POD/ISD-GFI-IZD-POD_1000375/P1082541" xmlDataType="decimal"/>
    </xmlCellPr>
  </singleXmlCell>
  <singleXmlCell id="511" xr6:uid="{00000000-000C-0000-FFFF-FFFFFC010000}" r="H72" connectionId="0">
    <xmlCellPr id="1" xr6:uid="{00000000-0010-0000-FC01-000001000000}" uniqueName="P1076353">
      <xmlPr mapId="2" xpath="/TFI-IZD-POD/ISD-GFI-IZD-POD_1000375/P1076353" xmlDataType="decimal"/>
    </xmlCellPr>
  </singleXmlCell>
  <singleXmlCell id="512" xr6:uid="{00000000-000C-0000-FFFF-FFFFFD010000}" r="I72" connectionId="0">
    <xmlCellPr id="1" xr6:uid="{00000000-0010-0000-FD01-000001000000}" uniqueName="P1082542">
      <xmlPr mapId="2" xpath="/TFI-IZD-POD/ISD-GFI-IZD-POD_1000375/P1082542" xmlDataType="decimal"/>
    </xmlCellPr>
  </singleXmlCell>
  <singleXmlCell id="513" xr6:uid="{00000000-000C-0000-FFFF-FFFFFE010000}" r="J72" connectionId="0">
    <xmlCellPr id="1" xr6:uid="{00000000-0010-0000-FE01-000001000000}" uniqueName="P1076354">
      <xmlPr mapId="2" xpath="/TFI-IZD-POD/ISD-GFI-IZD-POD_1000375/P1076354" xmlDataType="decimal"/>
    </xmlCellPr>
  </singleXmlCell>
  <singleXmlCell id="514" xr6:uid="{00000000-000C-0000-FFFF-FFFFFF010000}" r="K72" connectionId="0">
    <xmlCellPr id="1" xr6:uid="{00000000-0010-0000-FF01-000001000000}" uniqueName="P1082543">
      <xmlPr mapId="2" xpath="/TFI-IZD-POD/ISD-GFI-IZD-POD_1000375/P1082543" xmlDataType="decimal"/>
    </xmlCellPr>
  </singleXmlCell>
  <singleXmlCell id="515" xr6:uid="{00000000-000C-0000-FFFF-FFFF00020000}" r="H73" connectionId="0">
    <xmlCellPr id="1" xr6:uid="{00000000-0010-0000-0002-000001000000}" uniqueName="P1076355">
      <xmlPr mapId="2" xpath="/TFI-IZD-POD/ISD-GFI-IZD-POD_1000375/P1076355" xmlDataType="decimal"/>
    </xmlCellPr>
  </singleXmlCell>
  <singleXmlCell id="516" xr6:uid="{00000000-000C-0000-FFFF-FFFF01020000}" r="I73" connectionId="0">
    <xmlCellPr id="1" xr6:uid="{00000000-0010-0000-0102-000001000000}" uniqueName="P1082544">
      <xmlPr mapId="2" xpath="/TFI-IZD-POD/ISD-GFI-IZD-POD_1000375/P1082544" xmlDataType="decimal"/>
    </xmlCellPr>
  </singleXmlCell>
  <singleXmlCell id="517" xr6:uid="{00000000-000C-0000-FFFF-FFFF02020000}" r="J73" connectionId="0">
    <xmlCellPr id="1" xr6:uid="{00000000-0010-0000-0202-000001000000}" uniqueName="P1076356">
      <xmlPr mapId="2" xpath="/TFI-IZD-POD/ISD-GFI-IZD-POD_1000375/P1076356" xmlDataType="decimal"/>
    </xmlCellPr>
  </singleXmlCell>
  <singleXmlCell id="518" xr6:uid="{00000000-000C-0000-FFFF-FFFF03020000}" r="K73" connectionId="0">
    <xmlCellPr id="1" xr6:uid="{00000000-0010-0000-0302-000001000000}" uniqueName="P1082545">
      <xmlPr mapId="2" xpath="/TFI-IZD-POD/ISD-GFI-IZD-POD_1000375/P1082545" xmlDataType="decimal"/>
    </xmlCellPr>
  </singleXmlCell>
  <singleXmlCell id="519" xr6:uid="{00000000-000C-0000-FFFF-FFFF04020000}" r="H74" connectionId="0">
    <xmlCellPr id="1" xr6:uid="{00000000-0010-0000-0402-000001000000}" uniqueName="P1076357">
      <xmlPr mapId="2" xpath="/TFI-IZD-POD/ISD-GFI-IZD-POD_1000375/P1076357" xmlDataType="decimal"/>
    </xmlCellPr>
  </singleXmlCell>
  <singleXmlCell id="520" xr6:uid="{00000000-000C-0000-FFFF-FFFF05020000}" r="I74" connectionId="0">
    <xmlCellPr id="1" xr6:uid="{00000000-0010-0000-0502-000001000000}" uniqueName="P1082546">
      <xmlPr mapId="2" xpath="/TFI-IZD-POD/ISD-GFI-IZD-POD_1000375/P1082546" xmlDataType="decimal"/>
    </xmlCellPr>
  </singleXmlCell>
  <singleXmlCell id="521" xr6:uid="{00000000-000C-0000-FFFF-FFFF06020000}" r="J74" connectionId="0">
    <xmlCellPr id="1" xr6:uid="{00000000-0010-0000-0602-000001000000}" uniqueName="P1076358">
      <xmlPr mapId="2" xpath="/TFI-IZD-POD/ISD-GFI-IZD-POD_1000375/P1076358" xmlDataType="decimal"/>
    </xmlCellPr>
  </singleXmlCell>
  <singleXmlCell id="522" xr6:uid="{00000000-000C-0000-FFFF-FFFF07020000}" r="K74" connectionId="0">
    <xmlCellPr id="1" xr6:uid="{00000000-0010-0000-0702-000001000000}" uniqueName="P1082547">
      <xmlPr mapId="2" xpath="/TFI-IZD-POD/ISD-GFI-IZD-POD_1000375/P1082547" xmlDataType="decimal"/>
    </xmlCellPr>
  </singleXmlCell>
  <singleXmlCell id="523" xr6:uid="{00000000-000C-0000-FFFF-FFFF08020000}" r="H75" connectionId="0">
    <xmlCellPr id="1" xr6:uid="{00000000-0010-0000-0802-000001000000}" uniqueName="P1076359">
      <xmlPr mapId="2" xpath="/TFI-IZD-POD/ISD-GFI-IZD-POD_1000375/P1076359" xmlDataType="decimal"/>
    </xmlCellPr>
  </singleXmlCell>
  <singleXmlCell id="524" xr6:uid="{00000000-000C-0000-FFFF-FFFF09020000}" r="I75" connectionId="0">
    <xmlCellPr id="1" xr6:uid="{00000000-0010-0000-0902-000001000000}" uniqueName="P1082548">
      <xmlPr mapId="2" xpath="/TFI-IZD-POD/ISD-GFI-IZD-POD_1000375/P1082548" xmlDataType="decimal"/>
    </xmlCellPr>
  </singleXmlCell>
  <singleXmlCell id="525" xr6:uid="{00000000-000C-0000-FFFF-FFFF0A020000}" r="J75" connectionId="0">
    <xmlCellPr id="1" xr6:uid="{00000000-0010-0000-0A02-000001000000}" uniqueName="P1076360">
      <xmlPr mapId="2" xpath="/TFI-IZD-POD/ISD-GFI-IZD-POD_1000375/P1076360" xmlDataType="decimal"/>
    </xmlCellPr>
  </singleXmlCell>
  <singleXmlCell id="526" xr6:uid="{00000000-000C-0000-FFFF-FFFF0B020000}" r="K75" connectionId="0">
    <xmlCellPr id="1" xr6:uid="{00000000-0010-0000-0B02-000001000000}" uniqueName="P1082549">
      <xmlPr mapId="2" xpath="/TFI-IZD-POD/ISD-GFI-IZD-POD_1000375/P1082549" xmlDataType="decimal"/>
    </xmlCellPr>
  </singleXmlCell>
  <singleXmlCell id="527" xr6:uid="{00000000-000C-0000-FFFF-FFFF0C020000}" r="H77" connectionId="0">
    <xmlCellPr id="1" xr6:uid="{00000000-0010-0000-0C02-000001000000}" uniqueName="P1076361">
      <xmlPr mapId="2" xpath="/TFI-IZD-POD/ISD-GFI-IZD-POD_1000375/P1076361" xmlDataType="decimal"/>
    </xmlCellPr>
  </singleXmlCell>
  <singleXmlCell id="528" xr6:uid="{00000000-000C-0000-FFFF-FFFF0D020000}" r="I77" connectionId="0">
    <xmlCellPr id="1" xr6:uid="{00000000-0010-0000-0D02-000001000000}" uniqueName="P1082551">
      <xmlPr mapId="2" xpath="/TFI-IZD-POD/ISD-GFI-IZD-POD_1000375/P1082551" xmlDataType="decimal"/>
    </xmlCellPr>
  </singleXmlCell>
  <singleXmlCell id="529" xr6:uid="{00000000-000C-0000-FFFF-FFFF0E020000}" r="J77" connectionId="0">
    <xmlCellPr id="1" xr6:uid="{00000000-0010-0000-0E02-000001000000}" uniqueName="P1076362">
      <xmlPr mapId="2" xpath="/TFI-IZD-POD/ISD-GFI-IZD-POD_1000375/P1076362" xmlDataType="decimal"/>
    </xmlCellPr>
  </singleXmlCell>
  <singleXmlCell id="530" xr6:uid="{00000000-000C-0000-FFFF-FFFF0F020000}" r="K77" connectionId="0">
    <xmlCellPr id="1" xr6:uid="{00000000-0010-0000-0F02-000001000000}" uniqueName="P1082553">
      <xmlPr mapId="2" xpath="/TFI-IZD-POD/ISD-GFI-IZD-POD_1000375/P1082553" xmlDataType="decimal"/>
    </xmlCellPr>
  </singleXmlCell>
  <singleXmlCell id="531" xr6:uid="{00000000-000C-0000-FFFF-FFFF10020000}" r="H78" connectionId="0">
    <xmlCellPr id="1" xr6:uid="{00000000-0010-0000-1002-000001000000}" uniqueName="P1076363">
      <xmlPr mapId="2" xpath="/TFI-IZD-POD/ISD-GFI-IZD-POD_1000375/P1076363" xmlDataType="decimal"/>
    </xmlCellPr>
  </singleXmlCell>
  <singleXmlCell id="532" xr6:uid="{00000000-000C-0000-FFFF-FFFF11020000}" r="I78" connectionId="0">
    <xmlCellPr id="1" xr6:uid="{00000000-0010-0000-1102-000001000000}" uniqueName="P1082555">
      <xmlPr mapId="2" xpath="/TFI-IZD-POD/ISD-GFI-IZD-POD_1000375/P1082555" xmlDataType="decimal"/>
    </xmlCellPr>
  </singleXmlCell>
  <singleXmlCell id="533" xr6:uid="{00000000-000C-0000-FFFF-FFFF12020000}" r="J78" connectionId="0">
    <xmlCellPr id="1" xr6:uid="{00000000-0010-0000-1202-000001000000}" uniqueName="P1076364">
      <xmlPr mapId="2" xpath="/TFI-IZD-POD/ISD-GFI-IZD-POD_1000375/P1076364" xmlDataType="decimal"/>
    </xmlCellPr>
  </singleXmlCell>
  <singleXmlCell id="534" xr6:uid="{00000000-000C-0000-FFFF-FFFF13020000}" r="K78" connectionId="0">
    <xmlCellPr id="1" xr6:uid="{00000000-0010-0000-1302-000001000000}" uniqueName="P1082556">
      <xmlPr mapId="2" xpath="/TFI-IZD-POD/ISD-GFI-IZD-POD_1000375/P1082556" xmlDataType="decimal"/>
    </xmlCellPr>
  </singleXmlCell>
  <singleXmlCell id="535" xr6:uid="{00000000-000C-0000-FFFF-FFFF14020000}" r="H79" connectionId="0">
    <xmlCellPr id="1" xr6:uid="{00000000-0010-0000-1402-000001000000}" uniqueName="P1076365">
      <xmlPr mapId="2" xpath="/TFI-IZD-POD/ISD-GFI-IZD-POD_1000375/P1076365" xmlDataType="decimal"/>
    </xmlCellPr>
  </singleXmlCell>
  <singleXmlCell id="536" xr6:uid="{00000000-000C-0000-FFFF-FFFF15020000}" r="I79" connectionId="0">
    <xmlCellPr id="1" xr6:uid="{00000000-0010-0000-1502-000001000000}" uniqueName="P1082557">
      <xmlPr mapId="2" xpath="/TFI-IZD-POD/ISD-GFI-IZD-POD_1000375/P1082557" xmlDataType="decimal"/>
    </xmlCellPr>
  </singleXmlCell>
  <singleXmlCell id="537" xr6:uid="{00000000-000C-0000-FFFF-FFFF16020000}" r="J79" connectionId="0">
    <xmlCellPr id="1" xr6:uid="{00000000-0010-0000-1602-000001000000}" uniqueName="P1076366">
      <xmlPr mapId="2" xpath="/TFI-IZD-POD/ISD-GFI-IZD-POD_1000375/P1076366" xmlDataType="decimal"/>
    </xmlCellPr>
  </singleXmlCell>
  <singleXmlCell id="538" xr6:uid="{00000000-000C-0000-FFFF-FFFF17020000}" r="K79" connectionId="0">
    <xmlCellPr id="1" xr6:uid="{00000000-0010-0000-1702-000001000000}" uniqueName="P1082559">
      <xmlPr mapId="2" xpath="/TFI-IZD-POD/ISD-GFI-IZD-POD_1000375/P1082559" xmlDataType="decimal"/>
    </xmlCellPr>
  </singleXmlCell>
  <singleXmlCell id="539" xr6:uid="{00000000-000C-0000-FFFF-FFFF18020000}" r="H80" connectionId="0">
    <xmlCellPr id="1" xr6:uid="{00000000-0010-0000-1802-000001000000}" uniqueName="P1076367">
      <xmlPr mapId="2" xpath="/TFI-IZD-POD/ISD-GFI-IZD-POD_1000375/P1076367" xmlDataType="decimal"/>
    </xmlCellPr>
  </singleXmlCell>
  <singleXmlCell id="540" xr6:uid="{00000000-000C-0000-FFFF-FFFF19020000}" r="I80" connectionId="0">
    <xmlCellPr id="1" xr6:uid="{00000000-0010-0000-1902-000001000000}" uniqueName="P1082560">
      <xmlPr mapId="2" xpath="/TFI-IZD-POD/ISD-GFI-IZD-POD_1000375/P1082560" xmlDataType="decimal"/>
    </xmlCellPr>
  </singleXmlCell>
  <singleXmlCell id="541" xr6:uid="{00000000-000C-0000-FFFF-FFFF1A020000}" r="J80" connectionId="0">
    <xmlCellPr id="1" xr6:uid="{00000000-0010-0000-1A02-000001000000}" uniqueName="P1076368">
      <xmlPr mapId="2" xpath="/TFI-IZD-POD/ISD-GFI-IZD-POD_1000375/P1076368" xmlDataType="decimal"/>
    </xmlCellPr>
  </singleXmlCell>
  <singleXmlCell id="542" xr6:uid="{00000000-000C-0000-FFFF-FFFF1B020000}" r="K80" connectionId="0">
    <xmlCellPr id="1" xr6:uid="{00000000-0010-0000-1B02-000001000000}" uniqueName="P1082561">
      <xmlPr mapId="2" xpath="/TFI-IZD-POD/ISD-GFI-IZD-POD_1000375/P1082561" xmlDataType="decimal"/>
    </xmlCellPr>
  </singleXmlCell>
  <singleXmlCell id="543" xr6:uid="{00000000-000C-0000-FFFF-FFFF1C020000}" r="H81" connectionId="0">
    <xmlCellPr id="1" xr6:uid="{00000000-0010-0000-1C02-000001000000}" uniqueName="P1076369">
      <xmlPr mapId="2" xpath="/TFI-IZD-POD/ISD-GFI-IZD-POD_1000375/P1076369" xmlDataType="decimal"/>
    </xmlCellPr>
  </singleXmlCell>
  <singleXmlCell id="544" xr6:uid="{00000000-000C-0000-FFFF-FFFF1D020000}" r="I81" connectionId="0">
    <xmlCellPr id="1" xr6:uid="{00000000-0010-0000-1D02-000001000000}" uniqueName="P1082563">
      <xmlPr mapId="2" xpath="/TFI-IZD-POD/ISD-GFI-IZD-POD_1000375/P1082563" xmlDataType="decimal"/>
    </xmlCellPr>
  </singleXmlCell>
  <singleXmlCell id="545" xr6:uid="{00000000-000C-0000-FFFF-FFFF1E020000}" r="J81" connectionId="0">
    <xmlCellPr id="1" xr6:uid="{00000000-0010-0000-1E02-000001000000}" uniqueName="P1076370">
      <xmlPr mapId="2" xpath="/TFI-IZD-POD/ISD-GFI-IZD-POD_1000375/P1076370" xmlDataType="decimal"/>
    </xmlCellPr>
  </singleXmlCell>
  <singleXmlCell id="546" xr6:uid="{00000000-000C-0000-FFFF-FFFF1F020000}" r="K81" connectionId="0">
    <xmlCellPr id="1" xr6:uid="{00000000-0010-0000-1F02-000001000000}" uniqueName="P1082565">
      <xmlPr mapId="2" xpath="/TFI-IZD-POD/ISD-GFI-IZD-POD_1000375/P1082565" xmlDataType="decimal"/>
    </xmlCellPr>
  </singleXmlCell>
  <singleXmlCell id="547" xr6:uid="{00000000-000C-0000-FFFF-FFFF20020000}" r="H82" connectionId="0">
    <xmlCellPr id="1" xr6:uid="{00000000-0010-0000-2002-000001000000}" uniqueName="P1076371">
      <xmlPr mapId="2" xpath="/TFI-IZD-POD/ISD-GFI-IZD-POD_1000375/P1076371" xmlDataType="decimal"/>
    </xmlCellPr>
  </singleXmlCell>
  <singleXmlCell id="548" xr6:uid="{00000000-000C-0000-FFFF-FFFF21020000}" r="I82" connectionId="0">
    <xmlCellPr id="1" xr6:uid="{00000000-0010-0000-2102-000001000000}" uniqueName="P1082567">
      <xmlPr mapId="2" xpath="/TFI-IZD-POD/ISD-GFI-IZD-POD_1000375/P1082567" xmlDataType="decimal"/>
    </xmlCellPr>
  </singleXmlCell>
  <singleXmlCell id="549" xr6:uid="{00000000-000C-0000-FFFF-FFFF22020000}" r="J82" connectionId="0">
    <xmlCellPr id="1" xr6:uid="{00000000-0010-0000-2202-000001000000}" uniqueName="P1076372">
      <xmlPr mapId="2" xpath="/TFI-IZD-POD/ISD-GFI-IZD-POD_1000375/P1076372" xmlDataType="decimal"/>
    </xmlCellPr>
  </singleXmlCell>
  <singleXmlCell id="550" xr6:uid="{00000000-000C-0000-FFFF-FFFF23020000}" r="K82" connectionId="0">
    <xmlCellPr id="1" xr6:uid="{00000000-0010-0000-2302-000001000000}" uniqueName="P1082569">
      <xmlPr mapId="2" xpath="/TFI-IZD-POD/ISD-GFI-IZD-POD_1000375/P1082569" xmlDataType="decimal"/>
    </xmlCellPr>
  </singleXmlCell>
  <singleXmlCell id="551" xr6:uid="{00000000-000C-0000-FFFF-FFFF24020000}" r="H83" connectionId="0">
    <xmlCellPr id="1" xr6:uid="{00000000-0010-0000-2402-000001000000}" uniqueName="P1076373">
      <xmlPr mapId="2" xpath="/TFI-IZD-POD/ISD-GFI-IZD-POD_1000375/P1076373" xmlDataType="decimal"/>
    </xmlCellPr>
  </singleXmlCell>
  <singleXmlCell id="552" xr6:uid="{00000000-000C-0000-FFFF-FFFF25020000}" r="I83" connectionId="0">
    <xmlCellPr id="1" xr6:uid="{00000000-0010-0000-2502-000001000000}" uniqueName="P1082571">
      <xmlPr mapId="2" xpath="/TFI-IZD-POD/ISD-GFI-IZD-POD_1000375/P1082571" xmlDataType="decimal"/>
    </xmlCellPr>
  </singleXmlCell>
  <singleXmlCell id="553" xr6:uid="{00000000-000C-0000-FFFF-FFFF26020000}" r="J83" connectionId="0">
    <xmlCellPr id="1" xr6:uid="{00000000-0010-0000-2602-000001000000}" uniqueName="P1076374">
      <xmlPr mapId="2" xpath="/TFI-IZD-POD/ISD-GFI-IZD-POD_1000375/P1076374" xmlDataType="decimal"/>
    </xmlCellPr>
  </singleXmlCell>
  <singleXmlCell id="554" xr6:uid="{00000000-000C-0000-FFFF-FFFF27020000}" r="K83" connectionId="0">
    <xmlCellPr id="1" xr6:uid="{00000000-0010-0000-2702-000001000000}" uniqueName="P1082572">
      <xmlPr mapId="2" xpath="/TFI-IZD-POD/ISD-GFI-IZD-POD_1000375/P1082572" xmlDataType="decimal"/>
    </xmlCellPr>
  </singleXmlCell>
  <singleXmlCell id="555" xr6:uid="{00000000-000C-0000-FFFF-FFFF28020000}" r="H85" connectionId="0">
    <xmlCellPr id="1" xr6:uid="{00000000-0010-0000-2802-000001000000}" uniqueName="P1076375">
      <xmlPr mapId="2" xpath="/TFI-IZD-POD/ISD-GFI-IZD-POD_1000375/P1076375" xmlDataType="decimal"/>
    </xmlCellPr>
  </singleXmlCell>
  <singleXmlCell id="556" xr6:uid="{00000000-000C-0000-FFFF-FFFF29020000}" r="I85" connectionId="0">
    <xmlCellPr id="1" xr6:uid="{00000000-0010-0000-2902-000001000000}" uniqueName="P1082574">
      <xmlPr mapId="2" xpath="/TFI-IZD-POD/ISD-GFI-IZD-POD_1000375/P1082574" xmlDataType="decimal"/>
    </xmlCellPr>
  </singleXmlCell>
  <singleXmlCell id="557" xr6:uid="{00000000-000C-0000-FFFF-FFFF2A020000}" r="J85" connectionId="0">
    <xmlCellPr id="1" xr6:uid="{00000000-0010-0000-2A02-000001000000}" uniqueName="P1076376">
      <xmlPr mapId="2" xpath="/TFI-IZD-POD/ISD-GFI-IZD-POD_1000375/P1076376" xmlDataType="decimal"/>
    </xmlCellPr>
  </singleXmlCell>
  <singleXmlCell id="558" xr6:uid="{00000000-000C-0000-FFFF-FFFF2B020000}" r="K85" connectionId="0">
    <xmlCellPr id="1" xr6:uid="{00000000-0010-0000-2B02-000001000000}" uniqueName="P1082575">
      <xmlPr mapId="2" xpath="/TFI-IZD-POD/ISD-GFI-IZD-POD_1000375/P1082575" xmlDataType="decimal"/>
    </xmlCellPr>
  </singleXmlCell>
  <singleXmlCell id="559" xr6:uid="{00000000-000C-0000-FFFF-FFFF2C020000}" r="H86" connectionId="0">
    <xmlCellPr id="1" xr6:uid="{00000000-0010-0000-2C02-000001000000}" uniqueName="P1076377">
      <xmlPr mapId="2" xpath="/TFI-IZD-POD/ISD-GFI-IZD-POD_1000375/P1076377" xmlDataType="decimal"/>
    </xmlCellPr>
  </singleXmlCell>
  <singleXmlCell id="560" xr6:uid="{00000000-000C-0000-FFFF-FFFF2D020000}" r="I86" connectionId="0">
    <xmlCellPr id="1" xr6:uid="{00000000-0010-0000-2D02-000001000000}" uniqueName="P1082577">
      <xmlPr mapId="2" xpath="/TFI-IZD-POD/ISD-GFI-IZD-POD_1000375/P1082577" xmlDataType="decimal"/>
    </xmlCellPr>
  </singleXmlCell>
  <singleXmlCell id="561" xr6:uid="{00000000-000C-0000-FFFF-FFFF2E020000}" r="J86" connectionId="0">
    <xmlCellPr id="1" xr6:uid="{00000000-0010-0000-2E02-000001000000}" uniqueName="P1076378">
      <xmlPr mapId="2" xpath="/TFI-IZD-POD/ISD-GFI-IZD-POD_1000375/P1076378" xmlDataType="decimal"/>
    </xmlCellPr>
  </singleXmlCell>
  <singleXmlCell id="562" xr6:uid="{00000000-000C-0000-FFFF-FFFF2F020000}" r="K86" connectionId="0">
    <xmlCellPr id="1" xr6:uid="{00000000-0010-0000-2F02-000001000000}" uniqueName="P1082579">
      <xmlPr mapId="2" xpath="/TFI-IZD-POD/ISD-GFI-IZD-POD_1000375/P1082579" xmlDataType="decimal"/>
    </xmlCellPr>
  </singleXmlCell>
  <singleXmlCell id="563" xr6:uid="{00000000-000C-0000-FFFF-FFFF30020000}" r="H87" connectionId="0">
    <xmlCellPr id="1" xr6:uid="{00000000-0010-0000-3002-000001000000}" uniqueName="P1076379">
      <xmlPr mapId="2" xpath="/TFI-IZD-POD/ISD-GFI-IZD-POD_1000375/P1076379" xmlDataType="decimal"/>
    </xmlCellPr>
  </singleXmlCell>
  <singleXmlCell id="564" xr6:uid="{00000000-000C-0000-FFFF-FFFF31020000}" r="I87" connectionId="0">
    <xmlCellPr id="1" xr6:uid="{00000000-0010-0000-3102-000001000000}" uniqueName="P1082581">
      <xmlPr mapId="2" xpath="/TFI-IZD-POD/ISD-GFI-IZD-POD_1000375/P1082581" xmlDataType="decimal"/>
    </xmlCellPr>
  </singleXmlCell>
  <singleXmlCell id="565" xr6:uid="{00000000-000C-0000-FFFF-FFFF32020000}" r="J87" connectionId="0">
    <xmlCellPr id="1" xr6:uid="{00000000-0010-0000-3202-000001000000}" uniqueName="P1076380">
      <xmlPr mapId="2" xpath="/TFI-IZD-POD/ISD-GFI-IZD-POD_1000375/P1076380" xmlDataType="decimal"/>
    </xmlCellPr>
  </singleXmlCell>
  <singleXmlCell id="566" xr6:uid="{00000000-000C-0000-FFFF-FFFF33020000}" r="K87" connectionId="0">
    <xmlCellPr id="1" xr6:uid="{00000000-0010-0000-3302-000001000000}" uniqueName="P1082583">
      <xmlPr mapId="2" xpath="/TFI-IZD-POD/ISD-GFI-IZD-POD_1000375/P1082583" xmlDataType="decimal"/>
    </xmlCellPr>
  </singleXmlCell>
  <singleXmlCell id="567" xr6:uid="{00000000-000C-0000-FFFF-FFFF34020000}" r="H89" connectionId="0">
    <xmlCellPr id="1" xr6:uid="{00000000-0010-0000-3402-000001000000}" uniqueName="P1076381">
      <xmlPr mapId="2" xpath="/TFI-IZD-POD/ISD-GFI-IZD-POD_1000375/P1076381" xmlDataType="decimal"/>
    </xmlCellPr>
  </singleXmlCell>
  <singleXmlCell id="568" xr6:uid="{00000000-000C-0000-FFFF-FFFF35020000}" r="I89" connectionId="0">
    <xmlCellPr id="1" xr6:uid="{00000000-0010-0000-3502-000001000000}" uniqueName="P1082585">
      <xmlPr mapId="2" xpath="/TFI-IZD-POD/ISD-GFI-IZD-POD_1000375/P1082585" xmlDataType="decimal"/>
    </xmlCellPr>
  </singleXmlCell>
  <singleXmlCell id="569" xr6:uid="{00000000-000C-0000-FFFF-FFFF36020000}" r="J89" connectionId="0">
    <xmlCellPr id="1" xr6:uid="{00000000-0010-0000-3602-000001000000}" uniqueName="P1076382">
      <xmlPr mapId="2" xpath="/TFI-IZD-POD/ISD-GFI-IZD-POD_1000375/P1076382" xmlDataType="decimal"/>
    </xmlCellPr>
  </singleXmlCell>
  <singleXmlCell id="570" xr6:uid="{00000000-000C-0000-FFFF-FFFF37020000}" r="K89" connectionId="0">
    <xmlCellPr id="1" xr6:uid="{00000000-0010-0000-3702-000001000000}" uniqueName="P1082586">
      <xmlPr mapId="2" xpath="/TFI-IZD-POD/ISD-GFI-IZD-POD_1000375/P1082586" xmlDataType="decimal"/>
    </xmlCellPr>
  </singleXmlCell>
  <singleXmlCell id="571" xr6:uid="{00000000-000C-0000-FFFF-FFFF38020000}" r="H90" connectionId="0">
    <xmlCellPr id="1" xr6:uid="{00000000-0010-0000-3802-000001000000}" uniqueName="P1076383">
      <xmlPr mapId="2" xpath="/TFI-IZD-POD/ISD-GFI-IZD-POD_1000375/P1076383" xmlDataType="decimal"/>
    </xmlCellPr>
  </singleXmlCell>
  <singleXmlCell id="572" xr6:uid="{00000000-000C-0000-FFFF-FFFF39020000}" r="I90" connectionId="0">
    <xmlCellPr id="1" xr6:uid="{00000000-0010-0000-3902-000001000000}" uniqueName="P1082587">
      <xmlPr mapId="2" xpath="/TFI-IZD-POD/ISD-GFI-IZD-POD_1000375/P1082587" xmlDataType="decimal"/>
    </xmlCellPr>
  </singleXmlCell>
  <singleXmlCell id="573" xr6:uid="{00000000-000C-0000-FFFF-FFFF3A020000}" r="J90" connectionId="0">
    <xmlCellPr id="1" xr6:uid="{00000000-0010-0000-3A02-000001000000}" uniqueName="P1076384">
      <xmlPr mapId="2" xpath="/TFI-IZD-POD/ISD-GFI-IZD-POD_1000375/P1076384" xmlDataType="decimal"/>
    </xmlCellPr>
  </singleXmlCell>
  <singleXmlCell id="574" xr6:uid="{00000000-000C-0000-FFFF-FFFF3B020000}" r="K90" connectionId="0">
    <xmlCellPr id="1" xr6:uid="{00000000-0010-0000-3B02-000001000000}" uniqueName="P1082588">
      <xmlPr mapId="2" xpath="/TFI-IZD-POD/ISD-GFI-IZD-POD_1000375/P1082588" xmlDataType="decimal"/>
    </xmlCellPr>
  </singleXmlCell>
  <singleXmlCell id="575" xr6:uid="{00000000-000C-0000-FFFF-FFFF3C020000}" r="H91" connectionId="0">
    <xmlCellPr id="1" xr6:uid="{00000000-0010-0000-3C02-000001000000}" uniqueName="P1123798">
      <xmlPr mapId="2" xpath="/TFI-IZD-POD/ISD-GFI-IZD-POD_1000375/P1123798" xmlDataType="decimal"/>
    </xmlCellPr>
  </singleXmlCell>
  <singleXmlCell id="576" xr6:uid="{00000000-000C-0000-FFFF-FFFF3D020000}" r="I91" connectionId="0">
    <xmlCellPr id="1" xr6:uid="{00000000-0010-0000-3D02-000001000000}" uniqueName="P1123799">
      <xmlPr mapId="2" xpath="/TFI-IZD-POD/ISD-GFI-IZD-POD_1000375/P1123799" xmlDataType="decimal"/>
    </xmlCellPr>
  </singleXmlCell>
  <singleXmlCell id="577" xr6:uid="{00000000-000C-0000-FFFF-FFFF3E020000}" r="J91" connectionId="0">
    <xmlCellPr id="1" xr6:uid="{00000000-0010-0000-3E02-000001000000}" uniqueName="P1123800">
      <xmlPr mapId="2" xpath="/TFI-IZD-POD/ISD-GFI-IZD-POD_1000375/P1123800" xmlDataType="decimal"/>
    </xmlCellPr>
  </singleXmlCell>
  <singleXmlCell id="578" xr6:uid="{00000000-000C-0000-FFFF-FFFF3F020000}" r="K91" connectionId="0">
    <xmlCellPr id="1" xr6:uid="{00000000-0010-0000-3F02-000001000000}" uniqueName="P1123801">
      <xmlPr mapId="2" xpath="/TFI-IZD-POD/ISD-GFI-IZD-POD_1000375/P1123801" xmlDataType="decimal"/>
    </xmlCellPr>
  </singleXmlCell>
  <singleXmlCell id="579" xr6:uid="{00000000-000C-0000-FFFF-FFFF40020000}" r="H92" connectionId="0">
    <xmlCellPr id="1" xr6:uid="{00000000-0010-0000-4002-000001000000}" uniqueName="P1076387">
      <xmlPr mapId="2" xpath="/TFI-IZD-POD/ISD-GFI-IZD-POD_1000375/P1076387" xmlDataType="decimal"/>
    </xmlCellPr>
  </singleXmlCell>
  <singleXmlCell id="580" xr6:uid="{00000000-000C-0000-FFFF-FFFF41020000}" r="I92" connectionId="0">
    <xmlCellPr id="1" xr6:uid="{00000000-0010-0000-4102-000001000000}" uniqueName="P1082591">
      <xmlPr mapId="2" xpath="/TFI-IZD-POD/ISD-GFI-IZD-POD_1000375/P1082591" xmlDataType="decimal"/>
    </xmlCellPr>
  </singleXmlCell>
  <singleXmlCell id="581" xr6:uid="{00000000-000C-0000-FFFF-FFFF42020000}" r="J92" connectionId="0">
    <xmlCellPr id="1" xr6:uid="{00000000-0010-0000-4202-000001000000}" uniqueName="P1076388">
      <xmlPr mapId="2" xpath="/TFI-IZD-POD/ISD-GFI-IZD-POD_1000375/P1076388" xmlDataType="decimal"/>
    </xmlCellPr>
  </singleXmlCell>
  <singleXmlCell id="582" xr6:uid="{00000000-000C-0000-FFFF-FFFF43020000}" r="K92" connectionId="0">
    <xmlCellPr id="1" xr6:uid="{00000000-0010-0000-4302-000001000000}" uniqueName="P1082592">
      <xmlPr mapId="2" xpath="/TFI-IZD-POD/ISD-GFI-IZD-POD_1000375/P1082592" xmlDataType="decimal"/>
    </xmlCellPr>
  </singleXmlCell>
  <singleXmlCell id="583" xr6:uid="{00000000-000C-0000-FFFF-FFFF44020000}" r="H93" connectionId="0">
    <xmlCellPr id="1" xr6:uid="{00000000-0010-0000-4402-000001000000}" uniqueName="P1123802">
      <xmlPr mapId="2" xpath="/TFI-IZD-POD/ISD-GFI-IZD-POD_1000375/P1123802" xmlDataType="decimal"/>
    </xmlCellPr>
  </singleXmlCell>
  <singleXmlCell id="584" xr6:uid="{00000000-000C-0000-FFFF-FFFF45020000}" r="I93" connectionId="0">
    <xmlCellPr id="1" xr6:uid="{00000000-0010-0000-4502-000001000000}" uniqueName="P1123803">
      <xmlPr mapId="2" xpath="/TFI-IZD-POD/ISD-GFI-IZD-POD_1000375/P1123803" xmlDataType="decimal"/>
    </xmlCellPr>
  </singleXmlCell>
  <singleXmlCell id="585" xr6:uid="{00000000-000C-0000-FFFF-FFFF46020000}" r="J93" connectionId="0">
    <xmlCellPr id="1" xr6:uid="{00000000-0010-0000-4602-000001000000}" uniqueName="P1123804">
      <xmlPr mapId="2" xpath="/TFI-IZD-POD/ISD-GFI-IZD-POD_1000375/P1123804" xmlDataType="decimal"/>
    </xmlCellPr>
  </singleXmlCell>
  <singleXmlCell id="586" xr6:uid="{00000000-000C-0000-FFFF-FFFF47020000}" r="K93" connectionId="0">
    <xmlCellPr id="1" xr6:uid="{00000000-0010-0000-4702-000001000000}" uniqueName="P1123805">
      <xmlPr mapId="2" xpath="/TFI-IZD-POD/ISD-GFI-IZD-POD_1000375/P1123805" xmlDataType="decimal"/>
    </xmlCellPr>
  </singleXmlCell>
  <singleXmlCell id="587" xr6:uid="{00000000-000C-0000-FFFF-FFFF48020000}" r="H94" connectionId="0">
    <xmlCellPr id="1" xr6:uid="{00000000-0010-0000-4802-000001000000}" uniqueName="P1123806">
      <xmlPr mapId="2" xpath="/TFI-IZD-POD/ISD-GFI-IZD-POD_1000375/P1123806" xmlDataType="decimal"/>
    </xmlCellPr>
  </singleXmlCell>
  <singleXmlCell id="588" xr6:uid="{00000000-000C-0000-FFFF-FFFF49020000}" r="I94" connectionId="0">
    <xmlCellPr id="1" xr6:uid="{00000000-0010-0000-4902-000001000000}" uniqueName="P1123807">
      <xmlPr mapId="2" xpath="/TFI-IZD-POD/ISD-GFI-IZD-POD_1000375/P1123807" xmlDataType="decimal"/>
    </xmlCellPr>
  </singleXmlCell>
  <singleXmlCell id="589" xr6:uid="{00000000-000C-0000-FFFF-FFFF4A020000}" r="J94" connectionId="0">
    <xmlCellPr id="1" xr6:uid="{00000000-0010-0000-4A02-000001000000}" uniqueName="P1123808">
      <xmlPr mapId="2" xpath="/TFI-IZD-POD/ISD-GFI-IZD-POD_1000375/P1123808" xmlDataType="decimal"/>
    </xmlCellPr>
  </singleXmlCell>
  <singleXmlCell id="590" xr6:uid="{00000000-000C-0000-FFFF-FFFF4B020000}" r="K94" connectionId="0">
    <xmlCellPr id="1" xr6:uid="{00000000-0010-0000-4B02-000001000000}" uniqueName="P1123809">
      <xmlPr mapId="2" xpath="/TFI-IZD-POD/ISD-GFI-IZD-POD_1000375/P1123809" xmlDataType="decimal"/>
    </xmlCellPr>
  </singleXmlCell>
  <singleXmlCell id="591" xr6:uid="{00000000-000C-0000-FFFF-FFFF4C020000}" r="H95" connectionId="0">
    <xmlCellPr id="1" xr6:uid="{00000000-0010-0000-4C02-000001000000}" uniqueName="P1123810">
      <xmlPr mapId="2" xpath="/TFI-IZD-POD/ISD-GFI-IZD-POD_1000375/P1123810" xmlDataType="decimal"/>
    </xmlCellPr>
  </singleXmlCell>
  <singleXmlCell id="592" xr6:uid="{00000000-000C-0000-FFFF-FFFF4D020000}" r="I95" connectionId="0">
    <xmlCellPr id="1" xr6:uid="{00000000-0010-0000-4D02-000001000000}" uniqueName="P1123811">
      <xmlPr mapId="2" xpath="/TFI-IZD-POD/ISD-GFI-IZD-POD_1000375/P1123811" xmlDataType="decimal"/>
    </xmlCellPr>
  </singleXmlCell>
  <singleXmlCell id="593" xr6:uid="{00000000-000C-0000-FFFF-FFFF4E020000}" r="J95" connectionId="0">
    <xmlCellPr id="1" xr6:uid="{00000000-0010-0000-4E02-000001000000}" uniqueName="P1123812">
      <xmlPr mapId="2" xpath="/TFI-IZD-POD/ISD-GFI-IZD-POD_1000375/P1123812" xmlDataType="decimal"/>
    </xmlCellPr>
  </singleXmlCell>
  <singleXmlCell id="594" xr6:uid="{00000000-000C-0000-FFFF-FFFF4F020000}" r="K95" connectionId="0">
    <xmlCellPr id="1" xr6:uid="{00000000-0010-0000-4F02-000001000000}" uniqueName="P1123813">
      <xmlPr mapId="2" xpath="/TFI-IZD-POD/ISD-GFI-IZD-POD_1000375/P1123813" xmlDataType="decimal"/>
    </xmlCellPr>
  </singleXmlCell>
  <singleXmlCell id="595" xr6:uid="{00000000-000C-0000-FFFF-FFFF50020000}" r="H96" connectionId="0">
    <xmlCellPr id="1" xr6:uid="{00000000-0010-0000-5002-000001000000}" uniqueName="P1123814">
      <xmlPr mapId="2" xpath="/TFI-IZD-POD/ISD-GFI-IZD-POD_1000375/P1123814" xmlDataType="decimal"/>
    </xmlCellPr>
  </singleXmlCell>
  <singleXmlCell id="596" xr6:uid="{00000000-000C-0000-FFFF-FFFF51020000}" r="I96" connectionId="0">
    <xmlCellPr id="1" xr6:uid="{00000000-0010-0000-5102-000001000000}" uniqueName="P1123815">
      <xmlPr mapId="2" xpath="/TFI-IZD-POD/ISD-GFI-IZD-POD_1000375/P1123815" xmlDataType="decimal"/>
    </xmlCellPr>
  </singleXmlCell>
  <singleXmlCell id="597" xr6:uid="{00000000-000C-0000-FFFF-FFFF52020000}" r="J96" connectionId="0">
    <xmlCellPr id="1" xr6:uid="{00000000-0010-0000-5202-000001000000}" uniqueName="P1123816">
      <xmlPr mapId="2" xpath="/TFI-IZD-POD/ISD-GFI-IZD-POD_1000375/P1123816" xmlDataType="decimal"/>
    </xmlCellPr>
  </singleXmlCell>
  <singleXmlCell id="598" xr6:uid="{00000000-000C-0000-FFFF-FFFF53020000}" r="K96" connectionId="0">
    <xmlCellPr id="1" xr6:uid="{00000000-0010-0000-5302-000001000000}" uniqueName="P1123817">
      <xmlPr mapId="2" xpath="/TFI-IZD-POD/ISD-GFI-IZD-POD_1000375/P1123817" xmlDataType="decimal"/>
    </xmlCellPr>
  </singleXmlCell>
  <singleXmlCell id="599" xr6:uid="{00000000-000C-0000-FFFF-FFFF54020000}" r="H97" connectionId="0">
    <xmlCellPr id="1" xr6:uid="{00000000-0010-0000-5402-000001000000}" uniqueName="P1123818">
      <xmlPr mapId="2" xpath="/TFI-IZD-POD/ISD-GFI-IZD-POD_1000375/P1123818" xmlDataType="decimal"/>
    </xmlCellPr>
  </singleXmlCell>
  <singleXmlCell id="600" xr6:uid="{00000000-000C-0000-FFFF-FFFF55020000}" r="I97" connectionId="0">
    <xmlCellPr id="1" xr6:uid="{00000000-0010-0000-5502-000001000000}" uniqueName="P1123819">
      <xmlPr mapId="2" xpath="/TFI-IZD-POD/ISD-GFI-IZD-POD_1000375/P1123819" xmlDataType="decimal"/>
    </xmlCellPr>
  </singleXmlCell>
  <singleXmlCell id="601" xr6:uid="{00000000-000C-0000-FFFF-FFFF56020000}" r="J97" connectionId="0">
    <xmlCellPr id="1" xr6:uid="{00000000-0010-0000-5602-000001000000}" uniqueName="P1123820">
      <xmlPr mapId="2" xpath="/TFI-IZD-POD/ISD-GFI-IZD-POD_1000375/P1123820" xmlDataType="decimal"/>
    </xmlCellPr>
  </singleXmlCell>
  <singleXmlCell id="602" xr6:uid="{00000000-000C-0000-FFFF-FFFF57020000}" r="K97" connectionId="0">
    <xmlCellPr id="1" xr6:uid="{00000000-0010-0000-5702-000001000000}" uniqueName="P1123821">
      <xmlPr mapId="2" xpath="/TFI-IZD-POD/ISD-GFI-IZD-POD_1000375/P1123821" xmlDataType="decimal"/>
    </xmlCellPr>
  </singleXmlCell>
  <singleXmlCell id="603" xr6:uid="{00000000-000C-0000-FFFF-FFFF58020000}" r="H98" connectionId="0">
    <xmlCellPr id="1" xr6:uid="{00000000-0010-0000-5802-000001000000}" uniqueName="P1123822">
      <xmlPr mapId="2" xpath="/TFI-IZD-POD/ISD-GFI-IZD-POD_1000375/P1123822" xmlDataType="decimal"/>
    </xmlCellPr>
  </singleXmlCell>
  <singleXmlCell id="604" xr6:uid="{00000000-000C-0000-FFFF-FFFF59020000}" r="I98" connectionId="0">
    <xmlCellPr id="1" xr6:uid="{00000000-0010-0000-5902-000001000000}" uniqueName="P1123823">
      <xmlPr mapId="2" xpath="/TFI-IZD-POD/ISD-GFI-IZD-POD_1000375/P1123823" xmlDataType="decimal"/>
    </xmlCellPr>
  </singleXmlCell>
  <singleXmlCell id="605" xr6:uid="{00000000-000C-0000-FFFF-FFFF5A020000}" r="J98" connectionId="0">
    <xmlCellPr id="1" xr6:uid="{00000000-0010-0000-5A02-000001000000}" uniqueName="P1123824">
      <xmlPr mapId="2" xpath="/TFI-IZD-POD/ISD-GFI-IZD-POD_1000375/P1123824" xmlDataType="decimal"/>
    </xmlCellPr>
  </singleXmlCell>
  <singleXmlCell id="606" xr6:uid="{00000000-000C-0000-FFFF-FFFF5B020000}" r="K98" connectionId="0">
    <xmlCellPr id="1" xr6:uid="{00000000-0010-0000-5B02-000001000000}" uniqueName="P1123825">
      <xmlPr mapId="2" xpath="/TFI-IZD-POD/ISD-GFI-IZD-POD_1000375/P1123825" xmlDataType="decimal"/>
    </xmlCellPr>
  </singleXmlCell>
  <singleXmlCell id="607" xr6:uid="{00000000-000C-0000-FFFF-FFFF5C020000}" r="H99" connectionId="0">
    <xmlCellPr id="1" xr6:uid="{00000000-0010-0000-5C02-000001000000}" uniqueName="P1123826">
      <xmlPr mapId="2" xpath="/TFI-IZD-POD/ISD-GFI-IZD-POD_1000375/P1123826" xmlDataType="decimal"/>
    </xmlCellPr>
  </singleXmlCell>
  <singleXmlCell id="608" xr6:uid="{00000000-000C-0000-FFFF-FFFF5D020000}" r="I99" connectionId="0">
    <xmlCellPr id="1" xr6:uid="{00000000-0010-0000-5D02-000001000000}" uniqueName="P1123827">
      <xmlPr mapId="2" xpath="/TFI-IZD-POD/ISD-GFI-IZD-POD_1000375/P1123827" xmlDataType="decimal"/>
    </xmlCellPr>
  </singleXmlCell>
  <singleXmlCell id="609" xr6:uid="{00000000-000C-0000-FFFF-FFFF5E020000}" r="J99" connectionId="0">
    <xmlCellPr id="1" xr6:uid="{00000000-0010-0000-5E02-000001000000}" uniqueName="P1123828">
      <xmlPr mapId="2" xpath="/TFI-IZD-POD/ISD-GFI-IZD-POD_1000375/P1123828" xmlDataType="decimal"/>
    </xmlCellPr>
  </singleXmlCell>
  <singleXmlCell id="610" xr6:uid="{00000000-000C-0000-FFFF-FFFF5F020000}" r="K99" connectionId="0">
    <xmlCellPr id="1" xr6:uid="{00000000-0010-0000-5F02-000001000000}" uniqueName="P1123829">
      <xmlPr mapId="2" xpath="/TFI-IZD-POD/ISD-GFI-IZD-POD_1000375/P1123829" xmlDataType="decimal"/>
    </xmlCellPr>
  </singleXmlCell>
  <singleXmlCell id="611" xr6:uid="{00000000-000C-0000-FFFF-FFFF60020000}" r="H100" connectionId="0">
    <xmlCellPr id="1" xr6:uid="{00000000-0010-0000-6002-000001000000}" uniqueName="P1123830">
      <xmlPr mapId="2" xpath="/TFI-IZD-POD/ISD-GFI-IZD-POD_1000375/P1123830" xmlDataType="decimal"/>
    </xmlCellPr>
  </singleXmlCell>
  <singleXmlCell id="612" xr6:uid="{00000000-000C-0000-FFFF-FFFF61020000}" r="I100" connectionId="0">
    <xmlCellPr id="1" xr6:uid="{00000000-0010-0000-6102-000001000000}" uniqueName="P1123831">
      <xmlPr mapId="2" xpath="/TFI-IZD-POD/ISD-GFI-IZD-POD_1000375/P1123831" xmlDataType="decimal"/>
    </xmlCellPr>
  </singleXmlCell>
  <singleXmlCell id="613" xr6:uid="{00000000-000C-0000-FFFF-FFFF62020000}" r="J100" connectionId="0">
    <xmlCellPr id="1" xr6:uid="{00000000-0010-0000-6202-000001000000}" uniqueName="P1123832">
      <xmlPr mapId="2" xpath="/TFI-IZD-POD/ISD-GFI-IZD-POD_1000375/P1123832" xmlDataType="decimal"/>
    </xmlCellPr>
  </singleXmlCell>
  <singleXmlCell id="614" xr6:uid="{00000000-000C-0000-FFFF-FFFF63020000}" r="K100" connectionId="0">
    <xmlCellPr id="1" xr6:uid="{00000000-0010-0000-6302-000001000000}" uniqueName="P1123833">
      <xmlPr mapId="2" xpath="/TFI-IZD-POD/ISD-GFI-IZD-POD_1000375/P1123833" xmlDataType="decimal"/>
    </xmlCellPr>
  </singleXmlCell>
  <singleXmlCell id="615" xr6:uid="{00000000-000C-0000-FFFF-FFFF64020000}" r="H101" connectionId="0">
    <xmlCellPr id="1" xr6:uid="{00000000-0010-0000-6402-000001000000}" uniqueName="P1076391">
      <xmlPr mapId="2" xpath="/TFI-IZD-POD/ISD-GFI-IZD-POD_1000375/P1076391" xmlDataType="decimal"/>
    </xmlCellPr>
  </singleXmlCell>
  <singleXmlCell id="616" xr6:uid="{00000000-000C-0000-FFFF-FFFF65020000}" r="I101" connectionId="0">
    <xmlCellPr id="1" xr6:uid="{00000000-0010-0000-6502-000001000000}" uniqueName="P1082595">
      <xmlPr mapId="2" xpath="/TFI-IZD-POD/ISD-GFI-IZD-POD_1000375/P1082595" xmlDataType="decimal"/>
    </xmlCellPr>
  </singleXmlCell>
  <singleXmlCell id="617" xr6:uid="{00000000-000C-0000-FFFF-FFFF66020000}" r="J101" connectionId="0">
    <xmlCellPr id="1" xr6:uid="{00000000-0010-0000-6602-000001000000}" uniqueName="P1076392">
      <xmlPr mapId="2" xpath="/TFI-IZD-POD/ISD-GFI-IZD-POD_1000375/P1076392" xmlDataType="decimal"/>
    </xmlCellPr>
  </singleXmlCell>
  <singleXmlCell id="618" xr6:uid="{00000000-000C-0000-FFFF-FFFF67020000}" r="K101" connectionId="0">
    <xmlCellPr id="1" xr6:uid="{00000000-0010-0000-6702-000001000000}" uniqueName="P1082596">
      <xmlPr mapId="2" xpath="/TFI-IZD-POD/ISD-GFI-IZD-POD_1000375/P1082596" xmlDataType="decimal"/>
    </xmlCellPr>
  </singleXmlCell>
  <singleXmlCell id="619" xr6:uid="{00000000-000C-0000-FFFF-FFFF68020000}" r="H102" connectionId="0">
    <xmlCellPr id="1" xr6:uid="{00000000-0010-0000-6802-000001000000}" uniqueName="P1076393">
      <xmlPr mapId="2" xpath="/TFI-IZD-POD/ISD-GFI-IZD-POD_1000375/P1076393" xmlDataType="decimal"/>
    </xmlCellPr>
  </singleXmlCell>
  <singleXmlCell id="620" xr6:uid="{00000000-000C-0000-FFFF-FFFF69020000}" r="I102" connectionId="0">
    <xmlCellPr id="1" xr6:uid="{00000000-0010-0000-6902-000001000000}" uniqueName="P1082597">
      <xmlPr mapId="2" xpath="/TFI-IZD-POD/ISD-GFI-IZD-POD_1000375/P1082597" xmlDataType="decimal"/>
    </xmlCellPr>
  </singleXmlCell>
  <singleXmlCell id="621" xr6:uid="{00000000-000C-0000-FFFF-FFFF6A020000}" r="J102" connectionId="0">
    <xmlCellPr id="1" xr6:uid="{00000000-0010-0000-6A02-000001000000}" uniqueName="P1076394">
      <xmlPr mapId="2" xpath="/TFI-IZD-POD/ISD-GFI-IZD-POD_1000375/P1076394" xmlDataType="decimal"/>
    </xmlCellPr>
  </singleXmlCell>
  <singleXmlCell id="622" xr6:uid="{00000000-000C-0000-FFFF-FFFF6B020000}" r="K102" connectionId="0">
    <xmlCellPr id="1" xr6:uid="{00000000-0010-0000-6B02-000001000000}" uniqueName="P1082598">
      <xmlPr mapId="2" xpath="/TFI-IZD-POD/ISD-GFI-IZD-POD_1000375/P1082598" xmlDataType="decimal"/>
    </xmlCellPr>
  </singleXmlCell>
  <singleXmlCell id="623" xr6:uid="{00000000-000C-0000-FFFF-FFFF6C020000}" r="H103" connectionId="0">
    <xmlCellPr id="1" xr6:uid="{00000000-0010-0000-6C02-000001000000}" uniqueName="P1076395">
      <xmlPr mapId="2" xpath="/TFI-IZD-POD/ISD-GFI-IZD-POD_1000375/P1076395" xmlDataType="decimal"/>
    </xmlCellPr>
  </singleXmlCell>
  <singleXmlCell id="624" xr6:uid="{00000000-000C-0000-FFFF-FFFF6D020000}" r="I103" connectionId="0">
    <xmlCellPr id="1" xr6:uid="{00000000-0010-0000-6D02-000001000000}" uniqueName="P1082599">
      <xmlPr mapId="2" xpath="/TFI-IZD-POD/ISD-GFI-IZD-POD_1000375/P1082599" xmlDataType="decimal"/>
    </xmlCellPr>
  </singleXmlCell>
  <singleXmlCell id="625" xr6:uid="{00000000-000C-0000-FFFF-FFFF6E020000}" r="J103" connectionId="0">
    <xmlCellPr id="1" xr6:uid="{00000000-0010-0000-6E02-000001000000}" uniqueName="P1076396">
      <xmlPr mapId="2" xpath="/TFI-IZD-POD/ISD-GFI-IZD-POD_1000375/P1076396" xmlDataType="decimal"/>
    </xmlCellPr>
  </singleXmlCell>
  <singleXmlCell id="626" xr6:uid="{00000000-000C-0000-FFFF-FFFF6F020000}" r="K103" connectionId="0">
    <xmlCellPr id="1" xr6:uid="{00000000-0010-0000-6F02-000001000000}" uniqueName="P1082600">
      <xmlPr mapId="2" xpath="/TFI-IZD-POD/ISD-GFI-IZD-POD_1000375/P1082600" xmlDataType="decimal"/>
    </xmlCellPr>
  </singleXmlCell>
  <singleXmlCell id="627" xr6:uid="{00000000-000C-0000-FFFF-FFFF70020000}" r="H104" connectionId="0">
    <xmlCellPr id="1" xr6:uid="{00000000-0010-0000-7002-000001000000}" uniqueName="P1123834">
      <xmlPr mapId="2" xpath="/TFI-IZD-POD/ISD-GFI-IZD-POD_1000375/P1123834" xmlDataType="decimal"/>
    </xmlCellPr>
  </singleXmlCell>
  <singleXmlCell id="628" xr6:uid="{00000000-000C-0000-FFFF-FFFF71020000}" r="I104" connectionId="0">
    <xmlCellPr id="1" xr6:uid="{00000000-0010-0000-7102-000001000000}" uniqueName="P1123835">
      <xmlPr mapId="2" xpath="/TFI-IZD-POD/ISD-GFI-IZD-POD_1000375/P1123835" xmlDataType="decimal"/>
    </xmlCellPr>
  </singleXmlCell>
  <singleXmlCell id="629" xr6:uid="{00000000-000C-0000-FFFF-FFFF72020000}" r="J104" connectionId="0">
    <xmlCellPr id="1" xr6:uid="{00000000-0010-0000-7202-000001000000}" uniqueName="P1123836">
      <xmlPr mapId="2" xpath="/TFI-IZD-POD/ISD-GFI-IZD-POD_1000375/P1123836" xmlDataType="decimal"/>
    </xmlCellPr>
  </singleXmlCell>
  <singleXmlCell id="630" xr6:uid="{00000000-000C-0000-FFFF-FFFF73020000}" r="K104" connectionId="0">
    <xmlCellPr id="1" xr6:uid="{00000000-0010-0000-7302-000001000000}" uniqueName="P1123837">
      <xmlPr mapId="2" xpath="/TFI-IZD-POD/ISD-GFI-IZD-POD_1000375/P1123837" xmlDataType="decimal"/>
    </xmlCellPr>
  </singleXmlCell>
  <singleXmlCell id="631" xr6:uid="{00000000-000C-0000-FFFF-FFFF74020000}" r="H105" connectionId="0">
    <xmlCellPr id="1" xr6:uid="{00000000-0010-0000-7402-000001000000}" uniqueName="P1123838">
      <xmlPr mapId="2" xpath="/TFI-IZD-POD/ISD-GFI-IZD-POD_1000375/P1123838" xmlDataType="decimal"/>
    </xmlCellPr>
  </singleXmlCell>
  <singleXmlCell id="632" xr6:uid="{00000000-000C-0000-FFFF-FFFF75020000}" r="I105" connectionId="0">
    <xmlCellPr id="1" xr6:uid="{00000000-0010-0000-7502-000001000000}" uniqueName="P1123839">
      <xmlPr mapId="2" xpath="/TFI-IZD-POD/ISD-GFI-IZD-POD_1000375/P1123839" xmlDataType="decimal"/>
    </xmlCellPr>
  </singleXmlCell>
  <singleXmlCell id="633" xr6:uid="{00000000-000C-0000-FFFF-FFFF76020000}" r="J105" connectionId="0">
    <xmlCellPr id="1" xr6:uid="{00000000-0010-0000-7602-000001000000}" uniqueName="P1123840">
      <xmlPr mapId="2" xpath="/TFI-IZD-POD/ISD-GFI-IZD-POD_1000375/P1123840" xmlDataType="decimal"/>
    </xmlCellPr>
  </singleXmlCell>
  <singleXmlCell id="634" xr6:uid="{00000000-000C-0000-FFFF-FFFF77020000}" r="K105" connectionId="0">
    <xmlCellPr id="1" xr6:uid="{00000000-0010-0000-7702-000001000000}" uniqueName="P1123841">
      <xmlPr mapId="2" xpath="/TFI-IZD-POD/ISD-GFI-IZD-POD_1000375/P1123841" xmlDataType="decimal"/>
    </xmlCellPr>
  </singleXmlCell>
  <singleXmlCell id="635" xr6:uid="{00000000-000C-0000-FFFF-FFFF78020000}" r="H106" connectionId="0">
    <xmlCellPr id="1" xr6:uid="{00000000-0010-0000-7802-000001000000}" uniqueName="P1123842">
      <xmlPr mapId="2" xpath="/TFI-IZD-POD/ISD-GFI-IZD-POD_1000375/P1123842" xmlDataType="decimal"/>
    </xmlCellPr>
  </singleXmlCell>
  <singleXmlCell id="636" xr6:uid="{00000000-000C-0000-FFFF-FFFF79020000}" r="I106" connectionId="0">
    <xmlCellPr id="1" xr6:uid="{00000000-0010-0000-7902-000001000000}" uniqueName="P1123843">
      <xmlPr mapId="2" xpath="/TFI-IZD-POD/ISD-GFI-IZD-POD_1000375/P1123843" xmlDataType="decimal"/>
    </xmlCellPr>
  </singleXmlCell>
  <singleXmlCell id="637" xr6:uid="{00000000-000C-0000-FFFF-FFFF7A020000}" r="J106" connectionId="0">
    <xmlCellPr id="1" xr6:uid="{00000000-0010-0000-7A02-000001000000}" uniqueName="P1123844">
      <xmlPr mapId="2" xpath="/TFI-IZD-POD/ISD-GFI-IZD-POD_1000375/P1123844" xmlDataType="decimal"/>
    </xmlCellPr>
  </singleXmlCell>
  <singleXmlCell id="638" xr6:uid="{00000000-000C-0000-FFFF-FFFF7B020000}" r="K106" connectionId="0">
    <xmlCellPr id="1" xr6:uid="{00000000-0010-0000-7B02-000001000000}" uniqueName="P1123845">
      <xmlPr mapId="2" xpath="/TFI-IZD-POD/ISD-GFI-IZD-POD_1000375/P1123845" xmlDataType="decimal"/>
    </xmlCellPr>
  </singleXmlCell>
  <singleXmlCell id="639" xr6:uid="{00000000-000C-0000-FFFF-FFFF7C020000}" r="H107" connectionId="0">
    <xmlCellPr id="1" xr6:uid="{00000000-0010-0000-7C02-000001000000}" uniqueName="P1123846">
      <xmlPr mapId="2" xpath="/TFI-IZD-POD/ISD-GFI-IZD-POD_1000375/P1123846" xmlDataType="decimal"/>
    </xmlCellPr>
  </singleXmlCell>
  <singleXmlCell id="640" xr6:uid="{00000000-000C-0000-FFFF-FFFF7D020000}" r="I107" connectionId="0">
    <xmlCellPr id="1" xr6:uid="{00000000-0010-0000-7D02-000001000000}" uniqueName="P1123847">
      <xmlPr mapId="2" xpath="/TFI-IZD-POD/ISD-GFI-IZD-POD_1000375/P1123847" xmlDataType="decimal"/>
    </xmlCellPr>
  </singleXmlCell>
  <singleXmlCell id="641" xr6:uid="{00000000-000C-0000-FFFF-FFFF7E020000}" r="J107" connectionId="0">
    <xmlCellPr id="1" xr6:uid="{00000000-0010-0000-7E02-000001000000}" uniqueName="P1123848">
      <xmlPr mapId="2" xpath="/TFI-IZD-POD/ISD-GFI-IZD-POD_1000375/P1123848" xmlDataType="decimal"/>
    </xmlCellPr>
  </singleXmlCell>
  <singleXmlCell id="642" xr6:uid="{00000000-000C-0000-FFFF-FFFF7F020000}" r="K107" connectionId="0">
    <xmlCellPr id="1" xr6:uid="{00000000-0010-0000-7F02-000001000000}" uniqueName="P1123849">
      <xmlPr mapId="2" xpath="/TFI-IZD-POD/ISD-GFI-IZD-POD_1000375/P1123849" xmlDataType="decimal"/>
    </xmlCellPr>
  </singleXmlCell>
  <singleXmlCell id="643" xr6:uid="{00000000-000C-0000-FFFF-FFFF80020000}" r="H108" connectionId="0">
    <xmlCellPr id="1" xr6:uid="{00000000-0010-0000-8002-000001000000}" uniqueName="P1076403">
      <xmlPr mapId="2" xpath="/TFI-IZD-POD/ISD-GFI-IZD-POD_1000375/P1076403" xmlDataType="decimal"/>
    </xmlCellPr>
  </singleXmlCell>
  <singleXmlCell id="644" xr6:uid="{00000000-000C-0000-FFFF-FFFF81020000}" r="I108" connectionId="0">
    <xmlCellPr id="1" xr6:uid="{00000000-0010-0000-8102-000001000000}" uniqueName="P1082607">
      <xmlPr mapId="2" xpath="/TFI-IZD-POD/ISD-GFI-IZD-POD_1000375/P1082607" xmlDataType="decimal"/>
    </xmlCellPr>
  </singleXmlCell>
  <singleXmlCell id="645" xr6:uid="{00000000-000C-0000-FFFF-FFFF82020000}" r="J108" connectionId="0">
    <xmlCellPr id="1" xr6:uid="{00000000-0010-0000-8202-000001000000}" uniqueName="P1076404">
      <xmlPr mapId="2" xpath="/TFI-IZD-POD/ISD-GFI-IZD-POD_1000375/P1076404" xmlDataType="decimal"/>
    </xmlCellPr>
  </singleXmlCell>
  <singleXmlCell id="646" xr6:uid="{00000000-000C-0000-FFFF-FFFF83020000}" r="K108" connectionId="0">
    <xmlCellPr id="1" xr6:uid="{00000000-0010-0000-8302-000001000000}" uniqueName="P1082608">
      <xmlPr mapId="2" xpath="/TFI-IZD-POD/ISD-GFI-IZD-POD_1000375/P1082608" xmlDataType="decimal"/>
    </xmlCellPr>
  </singleXmlCell>
  <singleXmlCell id="647" xr6:uid="{00000000-000C-0000-FFFF-FFFF84020000}" r="H109" connectionId="0">
    <xmlCellPr id="1" xr6:uid="{00000000-0010-0000-8402-000001000000}" uniqueName="P1076405">
      <xmlPr mapId="2" xpath="/TFI-IZD-POD/ISD-GFI-IZD-POD_1000375/P1076405" xmlDataType="decimal"/>
    </xmlCellPr>
  </singleXmlCell>
  <singleXmlCell id="648" xr6:uid="{00000000-000C-0000-FFFF-FFFF85020000}" r="I109" connectionId="0">
    <xmlCellPr id="1" xr6:uid="{00000000-0010-0000-8502-000001000000}" uniqueName="P1082609">
      <xmlPr mapId="2" xpath="/TFI-IZD-POD/ISD-GFI-IZD-POD_1000375/P1082609" xmlDataType="decimal"/>
    </xmlCellPr>
  </singleXmlCell>
  <singleXmlCell id="649" xr6:uid="{00000000-000C-0000-FFFF-FFFF86020000}" r="J109" connectionId="0">
    <xmlCellPr id="1" xr6:uid="{00000000-0010-0000-8602-000001000000}" uniqueName="P1076406">
      <xmlPr mapId="2" xpath="/TFI-IZD-POD/ISD-GFI-IZD-POD_1000375/P1076406" xmlDataType="decimal"/>
    </xmlCellPr>
  </singleXmlCell>
  <singleXmlCell id="650" xr6:uid="{00000000-000C-0000-FFFF-FFFF87020000}" r="K109" connectionId="0">
    <xmlCellPr id="1" xr6:uid="{00000000-0010-0000-8702-000001000000}" uniqueName="P1082610">
      <xmlPr mapId="2" xpath="/TFI-IZD-POD/ISD-GFI-IZD-POD_1000375/P1082610" xmlDataType="decimal"/>
    </xmlCellPr>
  </singleXmlCell>
  <singleXmlCell id="651" xr6:uid="{00000000-000C-0000-FFFF-FFFF88020000}" r="H111" connectionId="0">
    <xmlCellPr id="1" xr6:uid="{00000000-0010-0000-8802-000001000000}" uniqueName="P1076407">
      <xmlPr mapId="2" xpath="/TFI-IZD-POD/ISD-GFI-IZD-POD_1000375/P1076407" xmlDataType="decimal"/>
    </xmlCellPr>
  </singleXmlCell>
  <singleXmlCell id="652" xr6:uid="{00000000-000C-0000-FFFF-FFFF89020000}" r="I111" connectionId="0">
    <xmlCellPr id="1" xr6:uid="{00000000-0010-0000-8902-000001000000}" uniqueName="P1082611">
      <xmlPr mapId="2" xpath="/TFI-IZD-POD/ISD-GFI-IZD-POD_1000375/P1082611" xmlDataType="decimal"/>
    </xmlCellPr>
  </singleXmlCell>
  <singleXmlCell id="653" xr6:uid="{00000000-000C-0000-FFFF-FFFF8A020000}" r="J111" connectionId="0">
    <xmlCellPr id="1" xr6:uid="{00000000-0010-0000-8A02-000001000000}" uniqueName="P1076408">
      <xmlPr mapId="2" xpath="/TFI-IZD-POD/ISD-GFI-IZD-POD_1000375/P1076408" xmlDataType="decimal"/>
    </xmlCellPr>
  </singleXmlCell>
  <singleXmlCell id="654" xr6:uid="{00000000-000C-0000-FFFF-FFFF8B020000}" r="K111" connectionId="0">
    <xmlCellPr id="1" xr6:uid="{00000000-0010-0000-8B02-000001000000}" uniqueName="P1082612">
      <xmlPr mapId="2" xpath="/TFI-IZD-POD/ISD-GFI-IZD-POD_1000375/P1082612" xmlDataType="decimal"/>
    </xmlCellPr>
  </singleXmlCell>
  <singleXmlCell id="655" xr6:uid="{00000000-000C-0000-FFFF-FFFF8C020000}" r="H112" connectionId="0">
    <xmlCellPr id="1" xr6:uid="{00000000-0010-0000-8C02-000001000000}" uniqueName="P1076409">
      <xmlPr mapId="2" xpath="/TFI-IZD-POD/ISD-GFI-IZD-POD_1000375/P1076409" xmlDataType="decimal"/>
    </xmlCellPr>
  </singleXmlCell>
  <singleXmlCell id="656" xr6:uid="{00000000-000C-0000-FFFF-FFFF8D020000}" r="I112" connectionId="0">
    <xmlCellPr id="1" xr6:uid="{00000000-0010-0000-8D02-000001000000}" uniqueName="P1082613">
      <xmlPr mapId="2" xpath="/TFI-IZD-POD/ISD-GFI-IZD-POD_1000375/P1082613" xmlDataType="decimal"/>
    </xmlCellPr>
  </singleXmlCell>
  <singleXmlCell id="657" xr6:uid="{00000000-000C-0000-FFFF-FFFF8E020000}" r="J112" connectionId="0">
    <xmlCellPr id="1" xr6:uid="{00000000-0010-0000-8E02-000001000000}" uniqueName="P1076410">
      <xmlPr mapId="2" xpath="/TFI-IZD-POD/ISD-GFI-IZD-POD_1000375/P1076410" xmlDataType="decimal"/>
    </xmlCellPr>
  </singleXmlCell>
  <singleXmlCell id="658" xr6:uid="{00000000-000C-0000-FFFF-FFFF8F020000}" r="K112" connectionId="0">
    <xmlCellPr id="1" xr6:uid="{00000000-0010-0000-8F02-000001000000}" uniqueName="P1082614">
      <xmlPr mapId="2" xpath="/TFI-IZD-POD/ISD-GFI-IZD-POD_1000375/P1082614" xmlDataType="decimal"/>
    </xmlCellPr>
  </singleXmlCell>
  <singleXmlCell id="659" xr6:uid="{00000000-000C-0000-FFFF-FFFF90020000}" r="H113" connectionId="0">
    <xmlCellPr id="1" xr6:uid="{00000000-0010-0000-9002-000001000000}" uniqueName="P1076411">
      <xmlPr mapId="2" xpath="/TFI-IZD-POD/ISD-GFI-IZD-POD_1000375/P1076411" xmlDataType="decimal"/>
    </xmlCellPr>
  </singleXmlCell>
  <singleXmlCell id="660" xr6:uid="{00000000-000C-0000-FFFF-FFFF91020000}" r="I113" connectionId="0">
    <xmlCellPr id="1" xr6:uid="{00000000-0010-0000-9102-000001000000}" uniqueName="P1082615">
      <xmlPr mapId="2" xpath="/TFI-IZD-POD/ISD-GFI-IZD-POD_1000375/P1082615" xmlDataType="decimal"/>
    </xmlCellPr>
  </singleXmlCell>
  <singleXmlCell id="661" xr6:uid="{00000000-000C-0000-FFFF-FFFF92020000}" r="J113" connectionId="0">
    <xmlCellPr id="1" xr6:uid="{00000000-0010-0000-9202-000001000000}" uniqueName="P1076412">
      <xmlPr mapId="2" xpath="/TFI-IZD-POD/ISD-GFI-IZD-POD_1000375/P1076412" xmlDataType="decimal"/>
    </xmlCellPr>
  </singleXmlCell>
  <singleXmlCell id="662" xr6:uid="{00000000-000C-0000-FFFF-FFFF93020000}" r="K113" connectionId="0">
    <xmlCellPr id="1" xr6:uid="{00000000-0010-0000-9302-000001000000}" uniqueName="P1082616">
      <xmlPr mapId="2" xpath="/TFI-IZD-POD/ISD-GFI-IZD-POD_1000375/P1082616"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663" xr6:uid="{00000000-000C-0000-FFFF-FFFF94020000}" r="H8" connectionId="0">
    <xmlCellPr id="1" xr6:uid="{00000000-0010-0000-9402-000001000000}" uniqueName="P1076413">
      <xmlPr mapId="2" xpath="/TFI-IZD-POD/NTI-GFI-IZD-POD_1000376/P1076413" xmlDataType="decimal"/>
    </xmlCellPr>
  </singleXmlCell>
  <singleXmlCell id="664" xr6:uid="{00000000-000C-0000-FFFF-FFFF95020000}" r="I8" connectionId="0">
    <xmlCellPr id="1" xr6:uid="{00000000-0010-0000-9502-000001000000}" uniqueName="P1076414">
      <xmlPr mapId="2" xpath="/TFI-IZD-POD/NTI-GFI-IZD-POD_1000376/P1076414" xmlDataType="decimal"/>
    </xmlCellPr>
  </singleXmlCell>
  <singleXmlCell id="665" xr6:uid="{00000000-000C-0000-FFFF-FFFF96020000}" r="H9" connectionId="0">
    <xmlCellPr id="1" xr6:uid="{00000000-0010-0000-9602-000001000000}" uniqueName="P1076415">
      <xmlPr mapId="2" xpath="/TFI-IZD-POD/NTI-GFI-IZD-POD_1000376/P1076415" xmlDataType="decimal"/>
    </xmlCellPr>
  </singleXmlCell>
  <singleXmlCell id="666" xr6:uid="{00000000-000C-0000-FFFF-FFFF97020000}" r="I9" connectionId="0">
    <xmlCellPr id="1" xr6:uid="{00000000-0010-0000-9702-000001000000}" uniqueName="P1076416">
      <xmlPr mapId="2" xpath="/TFI-IZD-POD/NTI-GFI-IZD-POD_1000376/P1076416" xmlDataType="decimal"/>
    </xmlCellPr>
  </singleXmlCell>
  <singleXmlCell id="667" xr6:uid="{00000000-000C-0000-FFFF-FFFF98020000}" r="H10" connectionId="0">
    <xmlCellPr id="1" xr6:uid="{00000000-0010-0000-9802-000001000000}" uniqueName="P1076417">
      <xmlPr mapId="2" xpath="/TFI-IZD-POD/NTI-GFI-IZD-POD_1000376/P1076417" xmlDataType="decimal"/>
    </xmlCellPr>
  </singleXmlCell>
  <singleXmlCell id="668" xr6:uid="{00000000-000C-0000-FFFF-FFFF99020000}" r="I10" connectionId="0">
    <xmlCellPr id="1" xr6:uid="{00000000-0010-0000-9902-000001000000}" uniqueName="P1076418">
      <xmlPr mapId="2" xpath="/TFI-IZD-POD/NTI-GFI-IZD-POD_1000376/P1076418" xmlDataType="decimal"/>
    </xmlCellPr>
  </singleXmlCell>
  <singleXmlCell id="669" xr6:uid="{00000000-000C-0000-FFFF-FFFF9A020000}" r="H11" connectionId="0">
    <xmlCellPr id="1" xr6:uid="{00000000-0010-0000-9A02-000001000000}" uniqueName="P1076419">
      <xmlPr mapId="2" xpath="/TFI-IZD-POD/NTI-GFI-IZD-POD_1000376/P1076419" xmlDataType="decimal"/>
    </xmlCellPr>
  </singleXmlCell>
  <singleXmlCell id="670" xr6:uid="{00000000-000C-0000-FFFF-FFFF9B020000}" r="I11" connectionId="0">
    <xmlCellPr id="1" xr6:uid="{00000000-0010-0000-9B02-000001000000}" uniqueName="P1076420">
      <xmlPr mapId="2" xpath="/TFI-IZD-POD/NTI-GFI-IZD-POD_1000376/P1076420" xmlDataType="decimal"/>
    </xmlCellPr>
  </singleXmlCell>
  <singleXmlCell id="671" xr6:uid="{00000000-000C-0000-FFFF-FFFF9C020000}" r="H12" connectionId="0">
    <xmlCellPr id="1" xr6:uid="{00000000-0010-0000-9C02-000001000000}" uniqueName="P1076421">
      <xmlPr mapId="2" xpath="/TFI-IZD-POD/NTI-GFI-IZD-POD_1000376/P1076421" xmlDataType="decimal"/>
    </xmlCellPr>
  </singleXmlCell>
  <singleXmlCell id="672" xr6:uid="{00000000-000C-0000-FFFF-FFFF9D020000}" r="I12" connectionId="0">
    <xmlCellPr id="1" xr6:uid="{00000000-0010-0000-9D02-000001000000}" uniqueName="P1076422">
      <xmlPr mapId="2" xpath="/TFI-IZD-POD/NTI-GFI-IZD-POD_1000376/P1076422" xmlDataType="decimal"/>
    </xmlCellPr>
  </singleXmlCell>
  <singleXmlCell id="673" xr6:uid="{00000000-000C-0000-FFFF-FFFF9E020000}" r="H13" connectionId="0">
    <xmlCellPr id="1" xr6:uid="{00000000-0010-0000-9E02-000001000000}" uniqueName="P1076423">
      <xmlPr mapId="2" xpath="/TFI-IZD-POD/NTI-GFI-IZD-POD_1000376/P1076423" xmlDataType="decimal"/>
    </xmlCellPr>
  </singleXmlCell>
  <singleXmlCell id="674" xr6:uid="{00000000-000C-0000-FFFF-FFFF9F020000}" r="I13" connectionId="0">
    <xmlCellPr id="1" xr6:uid="{00000000-0010-0000-9F02-000001000000}" uniqueName="P1076424">
      <xmlPr mapId="2" xpath="/TFI-IZD-POD/NTI-GFI-IZD-POD_1000376/P1076424" xmlDataType="decimal"/>
    </xmlCellPr>
  </singleXmlCell>
  <singleXmlCell id="675" xr6:uid="{00000000-000C-0000-FFFF-FFFFA0020000}" r="H14" connectionId="0">
    <xmlCellPr id="1" xr6:uid="{00000000-0010-0000-A002-000001000000}" uniqueName="P1076425">
      <xmlPr mapId="2" xpath="/TFI-IZD-POD/NTI-GFI-IZD-POD_1000376/P1076425" xmlDataType="decimal"/>
    </xmlCellPr>
  </singleXmlCell>
  <singleXmlCell id="676" xr6:uid="{00000000-000C-0000-FFFF-FFFFA1020000}" r="I14" connectionId="0">
    <xmlCellPr id="1" xr6:uid="{00000000-0010-0000-A102-000001000000}" uniqueName="P1076426">
      <xmlPr mapId="2" xpath="/TFI-IZD-POD/NTI-GFI-IZD-POD_1000376/P1076426" xmlDataType="decimal"/>
    </xmlCellPr>
  </singleXmlCell>
  <singleXmlCell id="677" xr6:uid="{00000000-000C-0000-FFFF-FFFFA2020000}" r="H15" connectionId="0">
    <xmlCellPr id="1" xr6:uid="{00000000-0010-0000-A202-000001000000}" uniqueName="P1076427">
      <xmlPr mapId="2" xpath="/TFI-IZD-POD/NTI-GFI-IZD-POD_1000376/P1076427" xmlDataType="decimal"/>
    </xmlCellPr>
  </singleXmlCell>
  <singleXmlCell id="678" xr6:uid="{00000000-000C-0000-FFFF-FFFFA3020000}" r="I15" connectionId="0">
    <xmlCellPr id="1" xr6:uid="{00000000-0010-0000-A302-000001000000}" uniqueName="P1076428">
      <xmlPr mapId="2" xpath="/TFI-IZD-POD/NTI-GFI-IZD-POD_1000376/P1076428" xmlDataType="decimal"/>
    </xmlCellPr>
  </singleXmlCell>
  <singleXmlCell id="679" xr6:uid="{00000000-000C-0000-FFFF-FFFFA4020000}" r="H16" connectionId="0">
    <xmlCellPr id="1" xr6:uid="{00000000-0010-0000-A402-000001000000}" uniqueName="P1076429">
      <xmlPr mapId="2" xpath="/TFI-IZD-POD/NTI-GFI-IZD-POD_1000376/P1076429" xmlDataType="decimal"/>
    </xmlCellPr>
  </singleXmlCell>
  <singleXmlCell id="680" xr6:uid="{00000000-000C-0000-FFFF-FFFFA5020000}" r="I16" connectionId="0">
    <xmlCellPr id="1" xr6:uid="{00000000-0010-0000-A502-000001000000}" uniqueName="P1076430">
      <xmlPr mapId="2" xpath="/TFI-IZD-POD/NTI-GFI-IZD-POD_1000376/P1076430" xmlDataType="decimal"/>
    </xmlCellPr>
  </singleXmlCell>
  <singleXmlCell id="681" xr6:uid="{00000000-000C-0000-FFFF-FFFFA6020000}" r="H17" connectionId="0">
    <xmlCellPr id="1" xr6:uid="{00000000-0010-0000-A602-000001000000}" uniqueName="P1076431">
      <xmlPr mapId="2" xpath="/TFI-IZD-POD/NTI-GFI-IZD-POD_1000376/P1076431" xmlDataType="decimal"/>
    </xmlCellPr>
  </singleXmlCell>
  <singleXmlCell id="682" xr6:uid="{00000000-000C-0000-FFFF-FFFFA7020000}" r="I17" connectionId="0">
    <xmlCellPr id="1" xr6:uid="{00000000-0010-0000-A702-000001000000}" uniqueName="P1076432">
      <xmlPr mapId="2" xpath="/TFI-IZD-POD/NTI-GFI-IZD-POD_1000376/P1076432" xmlDataType="decimal"/>
    </xmlCellPr>
  </singleXmlCell>
  <singleXmlCell id="683" xr6:uid="{00000000-000C-0000-FFFF-FFFFA8020000}" r="H18" connectionId="0">
    <xmlCellPr id="1" xr6:uid="{00000000-0010-0000-A802-000001000000}" uniqueName="P1076433">
      <xmlPr mapId="2" xpath="/TFI-IZD-POD/NTI-GFI-IZD-POD_1000376/P1076433" xmlDataType="decimal"/>
    </xmlCellPr>
  </singleXmlCell>
  <singleXmlCell id="684" xr6:uid="{00000000-000C-0000-FFFF-FFFFA9020000}" r="I18" connectionId="0">
    <xmlCellPr id="1" xr6:uid="{00000000-0010-0000-A902-000001000000}" uniqueName="P1076434">
      <xmlPr mapId="2" xpath="/TFI-IZD-POD/NTI-GFI-IZD-POD_1000376/P1076434" xmlDataType="decimal"/>
    </xmlCellPr>
  </singleXmlCell>
  <singleXmlCell id="685" xr6:uid="{00000000-000C-0000-FFFF-FFFFAA020000}" r="H19" connectionId="0">
    <xmlCellPr id="1" xr6:uid="{00000000-0010-0000-AA02-000001000000}" uniqueName="P1076435">
      <xmlPr mapId="2" xpath="/TFI-IZD-POD/NTI-GFI-IZD-POD_1000376/P1076435" xmlDataType="decimal"/>
    </xmlCellPr>
  </singleXmlCell>
  <singleXmlCell id="686" xr6:uid="{00000000-000C-0000-FFFF-FFFFAB020000}" r="I19" connectionId="0">
    <xmlCellPr id="1" xr6:uid="{00000000-0010-0000-AB02-000001000000}" uniqueName="P1076436">
      <xmlPr mapId="2" xpath="/TFI-IZD-POD/NTI-GFI-IZD-POD_1000376/P1076436" xmlDataType="decimal"/>
    </xmlCellPr>
  </singleXmlCell>
  <singleXmlCell id="687" xr6:uid="{00000000-000C-0000-FFFF-FFFFAC020000}" r="H20" connectionId="0">
    <xmlCellPr id="1" xr6:uid="{00000000-0010-0000-AC02-000001000000}" uniqueName="P1076437">
      <xmlPr mapId="2" xpath="/TFI-IZD-POD/NTI-GFI-IZD-POD_1000376/P1076437" xmlDataType="decimal"/>
    </xmlCellPr>
  </singleXmlCell>
  <singleXmlCell id="688" xr6:uid="{00000000-000C-0000-FFFF-FFFFAD020000}" r="I20" connectionId="0">
    <xmlCellPr id="1" xr6:uid="{00000000-0010-0000-AD02-000001000000}" uniqueName="P1076438">
      <xmlPr mapId="2" xpath="/TFI-IZD-POD/NTI-GFI-IZD-POD_1000376/P1076438" xmlDataType="decimal"/>
    </xmlCellPr>
  </singleXmlCell>
  <singleXmlCell id="689" xr6:uid="{00000000-000C-0000-FFFF-FFFFAE020000}" r="H21" connectionId="0">
    <xmlCellPr id="1" xr6:uid="{00000000-0010-0000-AE02-000001000000}" uniqueName="P1076439">
      <xmlPr mapId="2" xpath="/TFI-IZD-POD/NTI-GFI-IZD-POD_1000376/P1076439" xmlDataType="decimal"/>
    </xmlCellPr>
  </singleXmlCell>
  <singleXmlCell id="690" xr6:uid="{00000000-000C-0000-FFFF-FFFFAF020000}" r="I21" connectionId="0">
    <xmlCellPr id="1" xr6:uid="{00000000-0010-0000-AF02-000001000000}" uniqueName="P1076440">
      <xmlPr mapId="2" xpath="/TFI-IZD-POD/NTI-GFI-IZD-POD_1000376/P1076440" xmlDataType="decimal"/>
    </xmlCellPr>
  </singleXmlCell>
  <singleXmlCell id="691" xr6:uid="{00000000-000C-0000-FFFF-FFFFB0020000}" r="H22" connectionId="0">
    <xmlCellPr id="1" xr6:uid="{00000000-0010-0000-B002-000001000000}" uniqueName="P1076441">
      <xmlPr mapId="2" xpath="/TFI-IZD-POD/NTI-GFI-IZD-POD_1000376/P1076441" xmlDataType="decimal"/>
    </xmlCellPr>
  </singleXmlCell>
  <singleXmlCell id="692" xr6:uid="{00000000-000C-0000-FFFF-FFFFB1020000}" r="I22" connectionId="0">
    <xmlCellPr id="1" xr6:uid="{00000000-0010-0000-B102-000001000000}" uniqueName="P1076442">
      <xmlPr mapId="2" xpath="/TFI-IZD-POD/NTI-GFI-IZD-POD_1000376/P1076442" xmlDataType="decimal"/>
    </xmlCellPr>
  </singleXmlCell>
  <singleXmlCell id="693" xr6:uid="{00000000-000C-0000-FFFF-FFFFB2020000}" r="H23" connectionId="0">
    <xmlCellPr id="1" xr6:uid="{00000000-0010-0000-B202-000001000000}" uniqueName="P1076443">
      <xmlPr mapId="2" xpath="/TFI-IZD-POD/NTI-GFI-IZD-POD_1000376/P1076443" xmlDataType="decimal"/>
    </xmlCellPr>
  </singleXmlCell>
  <singleXmlCell id="694" xr6:uid="{00000000-000C-0000-FFFF-FFFFB3020000}" r="I23" connectionId="0">
    <xmlCellPr id="1" xr6:uid="{00000000-0010-0000-B302-000001000000}" uniqueName="P1076444">
      <xmlPr mapId="2" xpath="/TFI-IZD-POD/NTI-GFI-IZD-POD_1000376/P1076444" xmlDataType="decimal"/>
    </xmlCellPr>
  </singleXmlCell>
  <singleXmlCell id="695" xr6:uid="{00000000-000C-0000-FFFF-FFFFB4020000}" r="H24" connectionId="0">
    <xmlCellPr id="1" xr6:uid="{00000000-0010-0000-B402-000001000000}" uniqueName="P1076445">
      <xmlPr mapId="2" xpath="/TFI-IZD-POD/NTI-GFI-IZD-POD_1000376/P1076445" xmlDataType="decimal"/>
    </xmlCellPr>
  </singleXmlCell>
  <singleXmlCell id="696" xr6:uid="{00000000-000C-0000-FFFF-FFFFB5020000}" r="I24" connectionId="0">
    <xmlCellPr id="1" xr6:uid="{00000000-0010-0000-B502-000001000000}" uniqueName="P1076446">
      <xmlPr mapId="2" xpath="/TFI-IZD-POD/NTI-GFI-IZD-POD_1000376/P1076446" xmlDataType="decimal"/>
    </xmlCellPr>
  </singleXmlCell>
  <singleXmlCell id="697" xr6:uid="{00000000-000C-0000-FFFF-FFFFB6020000}" r="H25" connectionId="0">
    <xmlCellPr id="1" xr6:uid="{00000000-0010-0000-B602-000001000000}" uniqueName="P1076447">
      <xmlPr mapId="2" xpath="/TFI-IZD-POD/NTI-GFI-IZD-POD_1000376/P1076447" xmlDataType="decimal"/>
    </xmlCellPr>
  </singleXmlCell>
  <singleXmlCell id="698" xr6:uid="{00000000-000C-0000-FFFF-FFFFB7020000}" r="I25" connectionId="0">
    <xmlCellPr id="1" xr6:uid="{00000000-0010-0000-B702-000001000000}" uniqueName="P1076448">
      <xmlPr mapId="2" xpath="/TFI-IZD-POD/NTI-GFI-IZD-POD_1000376/P1076448" xmlDataType="decimal"/>
    </xmlCellPr>
  </singleXmlCell>
  <singleXmlCell id="699" xr6:uid="{00000000-000C-0000-FFFF-FFFFB8020000}" r="H26" connectionId="0">
    <xmlCellPr id="1" xr6:uid="{00000000-0010-0000-B802-000001000000}" uniqueName="P1076449">
      <xmlPr mapId="2" xpath="/TFI-IZD-POD/NTI-GFI-IZD-POD_1000376/P1076449" xmlDataType="decimal"/>
    </xmlCellPr>
  </singleXmlCell>
  <singleXmlCell id="700" xr6:uid="{00000000-000C-0000-FFFF-FFFFB9020000}" r="I26" connectionId="0">
    <xmlCellPr id="1" xr6:uid="{00000000-0010-0000-B902-000001000000}" uniqueName="P1076450">
      <xmlPr mapId="2" xpath="/TFI-IZD-POD/NTI-GFI-IZD-POD_1000376/P1076450" xmlDataType="decimal"/>
    </xmlCellPr>
  </singleXmlCell>
  <singleXmlCell id="701" xr6:uid="{00000000-000C-0000-FFFF-FFFFBA020000}" r="H27" connectionId="0">
    <xmlCellPr id="1" xr6:uid="{00000000-0010-0000-BA02-000001000000}" uniqueName="P1076451">
      <xmlPr mapId="2" xpath="/TFI-IZD-POD/NTI-GFI-IZD-POD_1000376/P1076451" xmlDataType="decimal"/>
    </xmlCellPr>
  </singleXmlCell>
  <singleXmlCell id="702" xr6:uid="{00000000-000C-0000-FFFF-FFFFBB020000}" r="I27" connectionId="0">
    <xmlCellPr id="1" xr6:uid="{00000000-0010-0000-BB02-000001000000}" uniqueName="P1076452">
      <xmlPr mapId="2" xpath="/TFI-IZD-POD/NTI-GFI-IZD-POD_1000376/P1076452" xmlDataType="decimal"/>
    </xmlCellPr>
  </singleXmlCell>
  <singleXmlCell id="703" xr6:uid="{00000000-000C-0000-FFFF-FFFFBC020000}" r="H29" connectionId="0">
    <xmlCellPr id="1" xr6:uid="{00000000-0010-0000-BC02-000001000000}" uniqueName="P1076453">
      <xmlPr mapId="2" xpath="/TFI-IZD-POD/NTI-GFI-IZD-POD_1000376/P1076453" xmlDataType="decimal"/>
    </xmlCellPr>
  </singleXmlCell>
  <singleXmlCell id="704" xr6:uid="{00000000-000C-0000-FFFF-FFFFBD020000}" r="I29" connectionId="0">
    <xmlCellPr id="1" xr6:uid="{00000000-0010-0000-BD02-000001000000}" uniqueName="P1076454">
      <xmlPr mapId="2" xpath="/TFI-IZD-POD/NTI-GFI-IZD-POD_1000376/P1076454" xmlDataType="decimal"/>
    </xmlCellPr>
  </singleXmlCell>
  <singleXmlCell id="705" xr6:uid="{00000000-000C-0000-FFFF-FFFFBE020000}" r="H30" connectionId="0">
    <xmlCellPr id="1" xr6:uid="{00000000-0010-0000-BE02-000001000000}" uniqueName="P1076455">
      <xmlPr mapId="2" xpath="/TFI-IZD-POD/NTI-GFI-IZD-POD_1000376/P1076455" xmlDataType="decimal"/>
    </xmlCellPr>
  </singleXmlCell>
  <singleXmlCell id="706" xr6:uid="{00000000-000C-0000-FFFF-FFFFBF020000}" r="I30" connectionId="0">
    <xmlCellPr id="1" xr6:uid="{00000000-0010-0000-BF02-000001000000}" uniqueName="P1076456">
      <xmlPr mapId="2" xpath="/TFI-IZD-POD/NTI-GFI-IZD-POD_1000376/P1076456" xmlDataType="decimal"/>
    </xmlCellPr>
  </singleXmlCell>
  <singleXmlCell id="707" xr6:uid="{00000000-000C-0000-FFFF-FFFFC0020000}" r="H31" connectionId="0">
    <xmlCellPr id="1" xr6:uid="{00000000-0010-0000-C002-000001000000}" uniqueName="P1076457">
      <xmlPr mapId="2" xpath="/TFI-IZD-POD/NTI-GFI-IZD-POD_1000376/P1076457" xmlDataType="decimal"/>
    </xmlCellPr>
  </singleXmlCell>
  <singleXmlCell id="708" xr6:uid="{00000000-000C-0000-FFFF-FFFFC1020000}" r="I31" connectionId="0">
    <xmlCellPr id="1" xr6:uid="{00000000-0010-0000-C102-000001000000}" uniqueName="P1076458">
      <xmlPr mapId="2" xpath="/TFI-IZD-POD/NTI-GFI-IZD-POD_1000376/P1076458" xmlDataType="decimal"/>
    </xmlCellPr>
  </singleXmlCell>
  <singleXmlCell id="709" xr6:uid="{00000000-000C-0000-FFFF-FFFFC2020000}" r="H32" connectionId="0">
    <xmlCellPr id="1" xr6:uid="{00000000-0010-0000-C202-000001000000}" uniqueName="P1076459">
      <xmlPr mapId="2" xpath="/TFI-IZD-POD/NTI-GFI-IZD-POD_1000376/P1076459" xmlDataType="decimal"/>
    </xmlCellPr>
  </singleXmlCell>
  <singleXmlCell id="710" xr6:uid="{00000000-000C-0000-FFFF-FFFFC3020000}" r="I32" connectionId="0">
    <xmlCellPr id="1" xr6:uid="{00000000-0010-0000-C302-000001000000}" uniqueName="P1076460">
      <xmlPr mapId="2" xpath="/TFI-IZD-POD/NTI-GFI-IZD-POD_1000376/P1076460" xmlDataType="decimal"/>
    </xmlCellPr>
  </singleXmlCell>
  <singleXmlCell id="711" xr6:uid="{00000000-000C-0000-FFFF-FFFFC4020000}" r="H33" connectionId="0">
    <xmlCellPr id="1" xr6:uid="{00000000-0010-0000-C402-000001000000}" uniqueName="P1076461">
      <xmlPr mapId="2" xpath="/TFI-IZD-POD/NTI-GFI-IZD-POD_1000376/P1076461" xmlDataType="decimal"/>
    </xmlCellPr>
  </singleXmlCell>
  <singleXmlCell id="712" xr6:uid="{00000000-000C-0000-FFFF-FFFFC5020000}" r="I33" connectionId="0">
    <xmlCellPr id="1" xr6:uid="{00000000-0010-0000-C502-000001000000}" uniqueName="P1076462">
      <xmlPr mapId="2" xpath="/TFI-IZD-POD/NTI-GFI-IZD-POD_1000376/P1076462" xmlDataType="decimal"/>
    </xmlCellPr>
  </singleXmlCell>
  <singleXmlCell id="713" xr6:uid="{00000000-000C-0000-FFFF-FFFFC6020000}" r="H34" connectionId="0">
    <xmlCellPr id="1" xr6:uid="{00000000-0010-0000-C602-000001000000}" uniqueName="P1076463">
      <xmlPr mapId="2" xpath="/TFI-IZD-POD/NTI-GFI-IZD-POD_1000376/P1076463" xmlDataType="decimal"/>
    </xmlCellPr>
  </singleXmlCell>
  <singleXmlCell id="714" xr6:uid="{00000000-000C-0000-FFFF-FFFFC7020000}" r="I34" connectionId="0">
    <xmlCellPr id="1" xr6:uid="{00000000-0010-0000-C702-000001000000}" uniqueName="P1076464">
      <xmlPr mapId="2" xpath="/TFI-IZD-POD/NTI-GFI-IZD-POD_1000376/P1076464" xmlDataType="decimal"/>
    </xmlCellPr>
  </singleXmlCell>
  <singleXmlCell id="715" xr6:uid="{00000000-000C-0000-FFFF-FFFFC8020000}" r="H35" connectionId="0">
    <xmlCellPr id="1" xr6:uid="{00000000-0010-0000-C802-000001000000}" uniqueName="P1076465">
      <xmlPr mapId="2" xpath="/TFI-IZD-POD/NTI-GFI-IZD-POD_1000376/P1076465" xmlDataType="decimal"/>
    </xmlCellPr>
  </singleXmlCell>
  <singleXmlCell id="716" xr6:uid="{00000000-000C-0000-FFFF-FFFFC9020000}" r="I35" connectionId="0">
    <xmlCellPr id="1" xr6:uid="{00000000-0010-0000-C902-000001000000}" uniqueName="P1076466">
      <xmlPr mapId="2" xpath="/TFI-IZD-POD/NTI-GFI-IZD-POD_1000376/P1076466" xmlDataType="decimal"/>
    </xmlCellPr>
  </singleXmlCell>
  <singleXmlCell id="717" xr6:uid="{00000000-000C-0000-FFFF-FFFFCA020000}" r="H36" connectionId="0">
    <xmlCellPr id="1" xr6:uid="{00000000-0010-0000-CA02-000001000000}" uniqueName="P1076467">
      <xmlPr mapId="2" xpath="/TFI-IZD-POD/NTI-GFI-IZD-POD_1000376/P1076467" xmlDataType="decimal"/>
    </xmlCellPr>
  </singleXmlCell>
  <singleXmlCell id="718" xr6:uid="{00000000-000C-0000-FFFF-FFFFCB020000}" r="I36" connectionId="0">
    <xmlCellPr id="1" xr6:uid="{00000000-0010-0000-CB02-000001000000}" uniqueName="P1076468">
      <xmlPr mapId="2" xpath="/TFI-IZD-POD/NTI-GFI-IZD-POD_1000376/P1076468" xmlDataType="decimal"/>
    </xmlCellPr>
  </singleXmlCell>
  <singleXmlCell id="719" xr6:uid="{00000000-000C-0000-FFFF-FFFFCC020000}" r="H37" connectionId="0">
    <xmlCellPr id="1" xr6:uid="{00000000-0010-0000-CC02-000001000000}" uniqueName="P1076469">
      <xmlPr mapId="2" xpath="/TFI-IZD-POD/NTI-GFI-IZD-POD_1000376/P1076469" xmlDataType="decimal"/>
    </xmlCellPr>
  </singleXmlCell>
  <singleXmlCell id="720" xr6:uid="{00000000-000C-0000-FFFF-FFFFCD020000}" r="I37" connectionId="0">
    <xmlCellPr id="1" xr6:uid="{00000000-0010-0000-CD02-000001000000}" uniqueName="P1076470">
      <xmlPr mapId="2" xpath="/TFI-IZD-POD/NTI-GFI-IZD-POD_1000376/P1076470" xmlDataType="decimal"/>
    </xmlCellPr>
  </singleXmlCell>
  <singleXmlCell id="721" xr6:uid="{00000000-000C-0000-FFFF-FFFFCE020000}" r="H38" connectionId="0">
    <xmlCellPr id="1" xr6:uid="{00000000-0010-0000-CE02-000001000000}" uniqueName="P1076471">
      <xmlPr mapId="2" xpath="/TFI-IZD-POD/NTI-GFI-IZD-POD_1000376/P1076471" xmlDataType="decimal"/>
    </xmlCellPr>
  </singleXmlCell>
  <singleXmlCell id="722" xr6:uid="{00000000-000C-0000-FFFF-FFFFCF020000}" r="I38" connectionId="0">
    <xmlCellPr id="1" xr6:uid="{00000000-0010-0000-CF02-000001000000}" uniqueName="P1076472">
      <xmlPr mapId="2" xpath="/TFI-IZD-POD/NTI-GFI-IZD-POD_1000376/P1076472" xmlDataType="decimal"/>
    </xmlCellPr>
  </singleXmlCell>
  <singleXmlCell id="723" xr6:uid="{00000000-000C-0000-FFFF-FFFFD0020000}" r="H39" connectionId="0">
    <xmlCellPr id="1" xr6:uid="{00000000-0010-0000-D002-000001000000}" uniqueName="P1076473">
      <xmlPr mapId="2" xpath="/TFI-IZD-POD/NTI-GFI-IZD-POD_1000376/P1076473" xmlDataType="decimal"/>
    </xmlCellPr>
  </singleXmlCell>
  <singleXmlCell id="724" xr6:uid="{00000000-000C-0000-FFFF-FFFFD1020000}" r="I39" connectionId="0">
    <xmlCellPr id="1" xr6:uid="{00000000-0010-0000-D102-000001000000}" uniqueName="P1076474">
      <xmlPr mapId="2" xpath="/TFI-IZD-POD/NTI-GFI-IZD-POD_1000376/P1076474" xmlDataType="decimal"/>
    </xmlCellPr>
  </singleXmlCell>
  <singleXmlCell id="725" xr6:uid="{00000000-000C-0000-FFFF-FFFFD2020000}" r="H40" connectionId="0">
    <xmlCellPr id="1" xr6:uid="{00000000-0010-0000-D202-000001000000}" uniqueName="P1076475">
      <xmlPr mapId="2" xpath="/TFI-IZD-POD/NTI-GFI-IZD-POD_1000376/P1076475" xmlDataType="decimal"/>
    </xmlCellPr>
  </singleXmlCell>
  <singleXmlCell id="726" xr6:uid="{00000000-000C-0000-FFFF-FFFFD3020000}" r="I40" connectionId="0">
    <xmlCellPr id="1" xr6:uid="{00000000-0010-0000-D302-000001000000}" uniqueName="P1076476">
      <xmlPr mapId="2" xpath="/TFI-IZD-POD/NTI-GFI-IZD-POD_1000376/P1076476" xmlDataType="decimal"/>
    </xmlCellPr>
  </singleXmlCell>
  <singleXmlCell id="727" xr6:uid="{00000000-000C-0000-FFFF-FFFFD4020000}" r="H41" connectionId="0">
    <xmlCellPr id="1" xr6:uid="{00000000-0010-0000-D402-000001000000}" uniqueName="P1076477">
      <xmlPr mapId="2" xpath="/TFI-IZD-POD/NTI-GFI-IZD-POD_1000376/P1076477" xmlDataType="decimal"/>
    </xmlCellPr>
  </singleXmlCell>
  <singleXmlCell id="728" xr6:uid="{00000000-000C-0000-FFFF-FFFFD5020000}" r="I41" connectionId="0">
    <xmlCellPr id="1" xr6:uid="{00000000-0010-0000-D502-000001000000}" uniqueName="P1076478">
      <xmlPr mapId="2" xpath="/TFI-IZD-POD/NTI-GFI-IZD-POD_1000376/P1076478" xmlDataType="decimal"/>
    </xmlCellPr>
  </singleXmlCell>
  <singleXmlCell id="729" xr6:uid="{00000000-000C-0000-FFFF-FFFFD6020000}" r="H42" connectionId="0">
    <xmlCellPr id="1" xr6:uid="{00000000-0010-0000-D602-000001000000}" uniqueName="P1076479">
      <xmlPr mapId="2" xpath="/TFI-IZD-POD/NTI-GFI-IZD-POD_1000376/P1076479" xmlDataType="decimal"/>
    </xmlCellPr>
  </singleXmlCell>
  <singleXmlCell id="730" xr6:uid="{00000000-000C-0000-FFFF-FFFFD7020000}" r="I42" connectionId="0">
    <xmlCellPr id="1" xr6:uid="{00000000-0010-0000-D702-000001000000}" uniqueName="P1076480">
      <xmlPr mapId="2" xpath="/TFI-IZD-POD/NTI-GFI-IZD-POD_1000376/P1076480" xmlDataType="decimal"/>
    </xmlCellPr>
  </singleXmlCell>
  <singleXmlCell id="731" xr6:uid="{00000000-000C-0000-FFFF-FFFFD8020000}" r="H44" connectionId="0">
    <xmlCellPr id="1" xr6:uid="{00000000-0010-0000-D802-000001000000}" uniqueName="P1076481">
      <xmlPr mapId="2" xpath="/TFI-IZD-POD/NTI-GFI-IZD-POD_1000376/P1076481" xmlDataType="decimal"/>
    </xmlCellPr>
  </singleXmlCell>
  <singleXmlCell id="732" xr6:uid="{00000000-000C-0000-FFFF-FFFFD9020000}" r="I44" connectionId="0">
    <xmlCellPr id="1" xr6:uid="{00000000-0010-0000-D902-000001000000}" uniqueName="P1076482">
      <xmlPr mapId="2" xpath="/TFI-IZD-POD/NTI-GFI-IZD-POD_1000376/P1076482" xmlDataType="decimal"/>
    </xmlCellPr>
  </singleXmlCell>
  <singleXmlCell id="733" xr6:uid="{00000000-000C-0000-FFFF-FFFFDA020000}" r="H45" connectionId="0">
    <xmlCellPr id="1" xr6:uid="{00000000-0010-0000-DA02-000001000000}" uniqueName="P1076483">
      <xmlPr mapId="2" xpath="/TFI-IZD-POD/NTI-GFI-IZD-POD_1000376/P1076483" xmlDataType="decimal"/>
    </xmlCellPr>
  </singleXmlCell>
  <singleXmlCell id="734" xr6:uid="{00000000-000C-0000-FFFF-FFFFDB020000}" r="I45" connectionId="0">
    <xmlCellPr id="1" xr6:uid="{00000000-0010-0000-DB02-000001000000}" uniqueName="P1076484">
      <xmlPr mapId="2" xpath="/TFI-IZD-POD/NTI-GFI-IZD-POD_1000376/P1076484" xmlDataType="decimal"/>
    </xmlCellPr>
  </singleXmlCell>
  <singleXmlCell id="735" xr6:uid="{00000000-000C-0000-FFFF-FFFFDC020000}" r="H46" connectionId="0">
    <xmlCellPr id="1" xr6:uid="{00000000-0010-0000-DC02-000001000000}" uniqueName="P1076485">
      <xmlPr mapId="2" xpath="/TFI-IZD-POD/NTI-GFI-IZD-POD_1000376/P1076485" xmlDataType="decimal"/>
    </xmlCellPr>
  </singleXmlCell>
  <singleXmlCell id="736" xr6:uid="{00000000-000C-0000-FFFF-FFFFDD020000}" r="I46" connectionId="0">
    <xmlCellPr id="1" xr6:uid="{00000000-0010-0000-DD02-000001000000}" uniqueName="P1076486">
      <xmlPr mapId="2" xpath="/TFI-IZD-POD/NTI-GFI-IZD-POD_1000376/P1076486" xmlDataType="decimal"/>
    </xmlCellPr>
  </singleXmlCell>
  <singleXmlCell id="737" xr6:uid="{00000000-000C-0000-FFFF-FFFFDE020000}" r="H47" connectionId="0">
    <xmlCellPr id="1" xr6:uid="{00000000-0010-0000-DE02-000001000000}" uniqueName="P1076487">
      <xmlPr mapId="2" xpath="/TFI-IZD-POD/NTI-GFI-IZD-POD_1000376/P1076487" xmlDataType="decimal"/>
    </xmlCellPr>
  </singleXmlCell>
  <singleXmlCell id="738" xr6:uid="{00000000-000C-0000-FFFF-FFFFDF020000}" r="I47" connectionId="0">
    <xmlCellPr id="1" xr6:uid="{00000000-0010-0000-DF02-000001000000}" uniqueName="P1076488">
      <xmlPr mapId="2" xpath="/TFI-IZD-POD/NTI-GFI-IZD-POD_1000376/P1076488" xmlDataType="decimal"/>
    </xmlCellPr>
  </singleXmlCell>
  <singleXmlCell id="739" xr6:uid="{00000000-000C-0000-FFFF-FFFFE0020000}" r="H48" connectionId="0">
    <xmlCellPr id="1" xr6:uid="{00000000-0010-0000-E002-000001000000}" uniqueName="P1076489">
      <xmlPr mapId="2" xpath="/TFI-IZD-POD/NTI-GFI-IZD-POD_1000376/P1076489" xmlDataType="decimal"/>
    </xmlCellPr>
  </singleXmlCell>
  <singleXmlCell id="740" xr6:uid="{00000000-000C-0000-FFFF-FFFFE1020000}" r="I48" connectionId="0">
    <xmlCellPr id="1" xr6:uid="{00000000-0010-0000-E102-000001000000}" uniqueName="P1076490">
      <xmlPr mapId="2" xpath="/TFI-IZD-POD/NTI-GFI-IZD-POD_1000376/P1076490" xmlDataType="decimal"/>
    </xmlCellPr>
  </singleXmlCell>
  <singleXmlCell id="741" xr6:uid="{00000000-000C-0000-FFFF-FFFFE2020000}" r="H49" connectionId="0">
    <xmlCellPr id="1" xr6:uid="{00000000-0010-0000-E202-000001000000}" uniqueName="P1076491">
      <xmlPr mapId="2" xpath="/TFI-IZD-POD/NTI-GFI-IZD-POD_1000376/P1076491" xmlDataType="decimal"/>
    </xmlCellPr>
  </singleXmlCell>
  <singleXmlCell id="742" xr6:uid="{00000000-000C-0000-FFFF-FFFFE3020000}" r="I49" connectionId="0">
    <xmlCellPr id="1" xr6:uid="{00000000-0010-0000-E302-000001000000}" uniqueName="P1076492">
      <xmlPr mapId="2" xpath="/TFI-IZD-POD/NTI-GFI-IZD-POD_1000376/P1076492" xmlDataType="decimal"/>
    </xmlCellPr>
  </singleXmlCell>
  <singleXmlCell id="743" xr6:uid="{00000000-000C-0000-FFFF-FFFFE4020000}" r="H50" connectionId="0">
    <xmlCellPr id="1" xr6:uid="{00000000-0010-0000-E402-000001000000}" uniqueName="P1076493">
      <xmlPr mapId="2" xpath="/TFI-IZD-POD/NTI-GFI-IZD-POD_1000376/P1076493" xmlDataType="decimal"/>
    </xmlCellPr>
  </singleXmlCell>
  <singleXmlCell id="744" xr6:uid="{00000000-000C-0000-FFFF-FFFFE5020000}" r="I50" connectionId="0">
    <xmlCellPr id="1" xr6:uid="{00000000-0010-0000-E502-000001000000}" uniqueName="P1076494">
      <xmlPr mapId="2" xpath="/TFI-IZD-POD/NTI-GFI-IZD-POD_1000376/P1076494" xmlDataType="decimal"/>
    </xmlCellPr>
  </singleXmlCell>
  <singleXmlCell id="745" xr6:uid="{00000000-000C-0000-FFFF-FFFFE6020000}" r="H51" connectionId="0">
    <xmlCellPr id="1" xr6:uid="{00000000-0010-0000-E602-000001000000}" uniqueName="P1076495">
      <xmlPr mapId="2" xpath="/TFI-IZD-POD/NTI-GFI-IZD-POD_1000376/P1076495" xmlDataType="decimal"/>
    </xmlCellPr>
  </singleXmlCell>
  <singleXmlCell id="746" xr6:uid="{00000000-000C-0000-FFFF-FFFFE7020000}" r="I51" connectionId="0">
    <xmlCellPr id="1" xr6:uid="{00000000-0010-0000-E702-000001000000}" uniqueName="P1076496">
      <xmlPr mapId="2" xpath="/TFI-IZD-POD/NTI-GFI-IZD-POD_1000376/P1076496" xmlDataType="decimal"/>
    </xmlCellPr>
  </singleXmlCell>
  <singleXmlCell id="747" xr6:uid="{00000000-000C-0000-FFFF-FFFFE8020000}" r="H52" connectionId="0">
    <xmlCellPr id="1" xr6:uid="{00000000-0010-0000-E802-000001000000}" uniqueName="P1078211">
      <xmlPr mapId="2" xpath="/TFI-IZD-POD/NTI-GFI-IZD-POD_1000376/P1078211" xmlDataType="decimal"/>
    </xmlCellPr>
  </singleXmlCell>
  <singleXmlCell id="748" xr6:uid="{00000000-000C-0000-FFFF-FFFFE9020000}" r="I52" connectionId="0">
    <xmlCellPr id="1" xr6:uid="{00000000-0010-0000-E902-000001000000}" uniqueName="P1078212">
      <xmlPr mapId="2" xpath="/TFI-IZD-POD/NTI-GFI-IZD-POD_1000376/P1078212" xmlDataType="decimal"/>
    </xmlCellPr>
  </singleXmlCell>
  <singleXmlCell id="749" xr6:uid="{00000000-000C-0000-FFFF-FFFFEA020000}" r="H53" connectionId="0">
    <xmlCellPr id="1" xr6:uid="{00000000-0010-0000-EA02-000001000000}" uniqueName="P1078213">
      <xmlPr mapId="2" xpath="/TFI-IZD-POD/NTI-GFI-IZD-POD_1000376/P1078213" xmlDataType="decimal"/>
    </xmlCellPr>
  </singleXmlCell>
  <singleXmlCell id="750" xr6:uid="{00000000-000C-0000-FFFF-FFFFEB020000}" r="I53" connectionId="0">
    <xmlCellPr id="1" xr6:uid="{00000000-0010-0000-EB02-000001000000}" uniqueName="P1078214">
      <xmlPr mapId="2" xpath="/TFI-IZD-POD/NTI-GFI-IZD-POD_1000376/P1078214" xmlDataType="decimal"/>
    </xmlCellPr>
  </singleXmlCell>
  <singleXmlCell id="751" xr6:uid="{00000000-000C-0000-FFFF-FFFFEC020000}" r="H54" connectionId="0">
    <xmlCellPr id="1" xr6:uid="{00000000-0010-0000-EC02-000001000000}" uniqueName="P1078216">
      <xmlPr mapId="2" xpath="/TFI-IZD-POD/NTI-GFI-IZD-POD_1000376/P1078216" xmlDataType="decimal"/>
    </xmlCellPr>
  </singleXmlCell>
  <singleXmlCell id="752" xr6:uid="{00000000-000C-0000-FFFF-FFFFED020000}" r="I54" connectionId="0">
    <xmlCellPr id="1" xr6:uid="{00000000-0010-0000-ED02-000001000000}" uniqueName="P1078218">
      <xmlPr mapId="2" xpath="/TFI-IZD-POD/NTI-GFI-IZD-POD_1000376/P1078218" xmlDataType="decimal"/>
    </xmlCellPr>
  </singleXmlCell>
  <singleXmlCell id="753" xr6:uid="{00000000-000C-0000-FFFF-FFFFEE020000}" r="H55" connectionId="0">
    <xmlCellPr id="1" xr6:uid="{00000000-0010-0000-EE02-000001000000}" uniqueName="P1078219">
      <xmlPr mapId="2" xpath="/TFI-IZD-POD/NTI-GFI-IZD-POD_1000376/P1078219" xmlDataType="decimal"/>
    </xmlCellPr>
  </singleXmlCell>
  <singleXmlCell id="754" xr6:uid="{00000000-000C-0000-FFFF-FFFFEF020000}" r="I55" connectionId="0">
    <xmlCellPr id="1" xr6:uid="{00000000-0010-0000-EF02-000001000000}" uniqueName="P1078221">
      <xmlPr mapId="2" xpath="/TFI-IZD-POD/NTI-GFI-IZD-POD_1000376/P1078221" xmlDataType="decimal"/>
    </xmlCellPr>
  </singleXmlCell>
  <singleXmlCell id="755" xr6:uid="{00000000-000C-0000-FFFF-FFFFF0020000}" r="H56" connectionId="0">
    <xmlCellPr id="1" xr6:uid="{00000000-0010-0000-F002-000001000000}" uniqueName="P1078223">
      <xmlPr mapId="2" xpath="/TFI-IZD-POD/NTI-GFI-IZD-POD_1000376/P1078223" xmlDataType="decimal"/>
    </xmlCellPr>
  </singleXmlCell>
  <singleXmlCell id="756" xr6:uid="{00000000-000C-0000-FFFF-FFFFF1020000}" r="I56" connectionId="0">
    <xmlCellPr id="1" xr6:uid="{00000000-0010-0000-F102-000001000000}" uniqueName="P1078225">
      <xmlPr mapId="2" xpath="/TFI-IZD-POD/NTI-GFI-IZD-POD_1000376/P1078225" xmlDataType="decimal"/>
    </xmlCellPr>
  </singleXmlCell>
  <singleXmlCell id="757" xr6:uid="{00000000-000C-0000-FFFF-FFFFF2020000}" r="H57" connectionId="0">
    <xmlCellPr id="1" xr6:uid="{00000000-0010-0000-F202-000001000000}" uniqueName="P1078227">
      <xmlPr mapId="2" xpath="/TFI-IZD-POD/NTI-GFI-IZD-POD_1000376/P1078227" xmlDataType="decimal"/>
    </xmlCellPr>
  </singleXmlCell>
  <singleXmlCell id="758" xr6:uid="{00000000-000C-0000-FFFF-FFFFF3020000}" r="I57" connectionId="0">
    <xmlCellPr id="1" xr6:uid="{00000000-0010-0000-F302-000001000000}" uniqueName="P1078228">
      <xmlPr mapId="2" xpath="/TFI-IZD-POD/NTI-GFI-IZD-POD_1000376/P1078228" xmlDataType="decimal"/>
    </xmlCellPr>
  </singleXmlCell>
  <singleXmlCell id="759" xr6:uid="{00000000-000C-0000-FFFF-FFFFF4020000}" r="H58" connectionId="0">
    <xmlCellPr id="1" xr6:uid="{00000000-0010-0000-F402-000001000000}" uniqueName="P1078230">
      <xmlPr mapId="2" xpath="/TFI-IZD-POD/NTI-GFI-IZD-POD_1000376/P1078230" xmlDataType="decimal"/>
    </xmlCellPr>
  </singleXmlCell>
  <singleXmlCell id="760" xr6:uid="{00000000-000C-0000-FFFF-FFFFF5020000}" r="I58" connectionId="0">
    <xmlCellPr id="1" xr6:uid="{00000000-0010-0000-F502-000001000000}" uniqueName="P1078232">
      <xmlPr mapId="2" xpath="/TFI-IZD-POD/NTI-GFI-IZD-POD_1000376/P1078232" xmlDataType="decimal"/>
    </xmlCellPr>
  </singleXmlCell>
  <singleXmlCell id="761" xr6:uid="{00000000-000C-0000-FFFF-FFFFF6020000}" r="H59" connectionId="0">
    <xmlCellPr id="1" xr6:uid="{00000000-0010-0000-F602-000001000000}" uniqueName="P1078234">
      <xmlPr mapId="2" xpath="/TFI-IZD-POD/NTI-GFI-IZD-POD_1000376/P1078234" xmlDataType="decimal"/>
    </xmlCellPr>
  </singleXmlCell>
  <singleXmlCell id="762" xr6:uid="{00000000-000C-0000-FFFF-FFFFF7020000}" r="I59" connectionId="0">
    <xmlCellPr id="1" xr6:uid="{00000000-0010-0000-F702-000001000000}" uniqueName="P1078235">
      <xmlPr mapId="2" xpath="/TFI-IZD-POD/NTI-GFI-IZD-POD_1000376/P1078235"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63" xr6:uid="{00000000-000C-0000-FFFF-FFFFF8020000}" r="H8" connectionId="0">
    <xmlCellPr id="1" xr6:uid="{00000000-0010-0000-F802-000001000000}" uniqueName="P1078099">
      <xmlPr mapId="2" xpath="/TFI-IZD-POD/NTD-GFI-IZD-POD_1000378/P1078099" xmlDataType="decimal"/>
    </xmlCellPr>
  </singleXmlCell>
  <singleXmlCell id="764" xr6:uid="{00000000-000C-0000-FFFF-FFFFF9020000}" r="I8" connectionId="0">
    <xmlCellPr id="1" xr6:uid="{00000000-0010-0000-F902-000001000000}" uniqueName="P1078100">
      <xmlPr mapId="2" xpath="/TFI-IZD-POD/NTD-GFI-IZD-POD_1000378/P1078100" xmlDataType="decimal"/>
    </xmlCellPr>
  </singleXmlCell>
  <singleXmlCell id="765" xr6:uid="{00000000-000C-0000-FFFF-FFFFFA020000}" r="H9" connectionId="0">
    <xmlCellPr id="1" xr6:uid="{00000000-0010-0000-FA02-000001000000}" uniqueName="P1078101">
      <xmlPr mapId="2" xpath="/TFI-IZD-POD/NTD-GFI-IZD-POD_1000378/P1078101" xmlDataType="decimal"/>
    </xmlCellPr>
  </singleXmlCell>
  <singleXmlCell id="766" xr6:uid="{00000000-000C-0000-FFFF-FFFFFB020000}" r="I9" connectionId="0">
    <xmlCellPr id="1" xr6:uid="{00000000-0010-0000-FB02-000001000000}" uniqueName="P1078102">
      <xmlPr mapId="2" xpath="/TFI-IZD-POD/NTD-GFI-IZD-POD_1000378/P1078102" xmlDataType="decimal"/>
    </xmlCellPr>
  </singleXmlCell>
  <singleXmlCell id="767" xr6:uid="{00000000-000C-0000-FFFF-FFFFFC020000}" r="H10" connectionId="0">
    <xmlCellPr id="1" xr6:uid="{00000000-0010-0000-FC02-000001000000}" uniqueName="P1078103">
      <xmlPr mapId="2" xpath="/TFI-IZD-POD/NTD-GFI-IZD-POD_1000378/P1078103" xmlDataType="decimal"/>
    </xmlCellPr>
  </singleXmlCell>
  <singleXmlCell id="768" xr6:uid="{00000000-000C-0000-FFFF-FFFFFD020000}" r="I10" connectionId="0">
    <xmlCellPr id="1" xr6:uid="{00000000-0010-0000-FD02-000001000000}" uniqueName="P1078104">
      <xmlPr mapId="2" xpath="/TFI-IZD-POD/NTD-GFI-IZD-POD_1000378/P1078104" xmlDataType="decimal"/>
    </xmlCellPr>
  </singleXmlCell>
  <singleXmlCell id="769" xr6:uid="{00000000-000C-0000-FFFF-FFFFFE020000}" r="H11" connectionId="0">
    <xmlCellPr id="1" xr6:uid="{00000000-0010-0000-FE02-000001000000}" uniqueName="P1078105">
      <xmlPr mapId="2" xpath="/TFI-IZD-POD/NTD-GFI-IZD-POD_1000378/P1078105" xmlDataType="decimal"/>
    </xmlCellPr>
  </singleXmlCell>
  <singleXmlCell id="770" xr6:uid="{00000000-000C-0000-FFFF-FFFFFF020000}" r="I11" connectionId="0">
    <xmlCellPr id="1" xr6:uid="{00000000-0010-0000-FF02-000001000000}" uniqueName="P1078106">
      <xmlPr mapId="2" xpath="/TFI-IZD-POD/NTD-GFI-IZD-POD_1000378/P1078106" xmlDataType="decimal"/>
    </xmlCellPr>
  </singleXmlCell>
  <singleXmlCell id="771" xr6:uid="{00000000-000C-0000-FFFF-FFFF00030000}" r="H12" connectionId="0">
    <xmlCellPr id="1" xr6:uid="{00000000-0010-0000-0003-000001000000}" uniqueName="P1123934">
      <xmlPr mapId="2" xpath="/TFI-IZD-POD/NTD-GFI-IZD-POD_1000378/P1123934" xmlDataType="decimal"/>
    </xmlCellPr>
  </singleXmlCell>
  <singleXmlCell id="772" xr6:uid="{00000000-000C-0000-FFFF-FFFF01030000}" r="I12" connectionId="0">
    <xmlCellPr id="1" xr6:uid="{00000000-0010-0000-0103-000001000000}" uniqueName="P1123935">
      <xmlPr mapId="2" xpath="/TFI-IZD-POD/NTD-GFI-IZD-POD_1000378/P1123935" xmlDataType="decimal"/>
    </xmlCellPr>
  </singleXmlCell>
  <singleXmlCell id="773" xr6:uid="{00000000-000C-0000-FFFF-FFFF02030000}" r="H13" connectionId="0">
    <xmlCellPr id="1" xr6:uid="{00000000-0010-0000-0203-000001000000}" uniqueName="P1123936">
      <xmlPr mapId="2" xpath="/TFI-IZD-POD/NTD-GFI-IZD-POD_1000378/P1123936" xmlDataType="decimal"/>
    </xmlCellPr>
  </singleXmlCell>
  <singleXmlCell id="774" xr6:uid="{00000000-000C-0000-FFFF-FFFF03030000}" r="I13" connectionId="0">
    <xmlCellPr id="1" xr6:uid="{00000000-0010-0000-0303-000001000000}" uniqueName="P1123937">
      <xmlPr mapId="2" xpath="/TFI-IZD-POD/NTD-GFI-IZD-POD_1000378/P1123937" xmlDataType="decimal"/>
    </xmlCellPr>
  </singleXmlCell>
  <singleXmlCell id="775" xr6:uid="{00000000-000C-0000-FFFF-FFFF04030000}" r="H14" connectionId="0">
    <xmlCellPr id="1" xr6:uid="{00000000-0010-0000-0403-000001000000}" uniqueName="P1078107">
      <xmlPr mapId="2" xpath="/TFI-IZD-POD/NTD-GFI-IZD-POD_1000378/P1078107" xmlDataType="decimal"/>
    </xmlCellPr>
  </singleXmlCell>
  <singleXmlCell id="776" xr6:uid="{00000000-000C-0000-FFFF-FFFF05030000}" r="I14" connectionId="0">
    <xmlCellPr id="1" xr6:uid="{00000000-0010-0000-0503-000001000000}" uniqueName="P1078108">
      <xmlPr mapId="2" xpath="/TFI-IZD-POD/NTD-GFI-IZD-POD_1000378/P1078108" xmlDataType="decimal"/>
    </xmlCellPr>
  </singleXmlCell>
  <singleXmlCell id="777" xr6:uid="{00000000-000C-0000-FFFF-FFFF06030000}" r="H15" connectionId="0">
    <xmlCellPr id="1" xr6:uid="{00000000-0010-0000-0603-000001000000}" uniqueName="P1078109">
      <xmlPr mapId="2" xpath="/TFI-IZD-POD/NTD-GFI-IZD-POD_1000378/P1078109" xmlDataType="decimal"/>
    </xmlCellPr>
  </singleXmlCell>
  <singleXmlCell id="778" xr6:uid="{00000000-000C-0000-FFFF-FFFF07030000}" r="I15" connectionId="0">
    <xmlCellPr id="1" xr6:uid="{00000000-0010-0000-0703-000001000000}" uniqueName="P1078110">
      <xmlPr mapId="2" xpath="/TFI-IZD-POD/NTD-GFI-IZD-POD_1000378/P1078110" xmlDataType="decimal"/>
    </xmlCellPr>
  </singleXmlCell>
  <singleXmlCell id="779" xr6:uid="{00000000-000C-0000-FFFF-FFFF08030000}" r="H16" connectionId="0">
    <xmlCellPr id="1" xr6:uid="{00000000-0010-0000-0803-000001000000}" uniqueName="P1078111">
      <xmlPr mapId="2" xpath="/TFI-IZD-POD/NTD-GFI-IZD-POD_1000378/P1078111" xmlDataType="decimal"/>
    </xmlCellPr>
  </singleXmlCell>
  <singleXmlCell id="780" xr6:uid="{00000000-000C-0000-FFFF-FFFF09030000}" r="I16" connectionId="0">
    <xmlCellPr id="1" xr6:uid="{00000000-0010-0000-0903-000001000000}" uniqueName="P1078112">
      <xmlPr mapId="2" xpath="/TFI-IZD-POD/NTD-GFI-IZD-POD_1000378/P1078112" xmlDataType="decimal"/>
    </xmlCellPr>
  </singleXmlCell>
  <singleXmlCell id="781" xr6:uid="{00000000-000C-0000-FFFF-FFFF0A030000}" r="H17" connectionId="0">
    <xmlCellPr id="1" xr6:uid="{00000000-0010-0000-0A03-000001000000}" uniqueName="P1078117">
      <xmlPr mapId="2" xpath="/TFI-IZD-POD/NTD-GFI-IZD-POD_1000378/P1078117" xmlDataType="decimal"/>
    </xmlCellPr>
  </singleXmlCell>
  <singleXmlCell id="782" xr6:uid="{00000000-000C-0000-FFFF-FFFF0B030000}" r="I17" connectionId="0">
    <xmlCellPr id="1" xr6:uid="{00000000-0010-0000-0B03-000001000000}" uniqueName="P1078118">
      <xmlPr mapId="2" xpath="/TFI-IZD-POD/NTD-GFI-IZD-POD_1000378/P1078118" xmlDataType="decimal"/>
    </xmlCellPr>
  </singleXmlCell>
  <singleXmlCell id="783" xr6:uid="{00000000-000C-0000-FFFF-FFFF0C030000}" r="H18" connectionId="0">
    <xmlCellPr id="1" xr6:uid="{00000000-0010-0000-0C03-000001000000}" uniqueName="P1078119">
      <xmlPr mapId="2" xpath="/TFI-IZD-POD/NTD-GFI-IZD-POD_1000378/P1078119" xmlDataType="decimal"/>
    </xmlCellPr>
  </singleXmlCell>
  <singleXmlCell id="784" xr6:uid="{00000000-000C-0000-FFFF-FFFF0D030000}" r="I18" connectionId="0">
    <xmlCellPr id="1" xr6:uid="{00000000-0010-0000-0D03-000001000000}" uniqueName="P1078120">
      <xmlPr mapId="2" xpath="/TFI-IZD-POD/NTD-GFI-IZD-POD_1000378/P1078120" xmlDataType="decimal"/>
    </xmlCellPr>
  </singleXmlCell>
  <singleXmlCell id="785" xr6:uid="{00000000-000C-0000-FFFF-FFFF0E030000}" r="H19" connectionId="0">
    <xmlCellPr id="1" xr6:uid="{00000000-0010-0000-0E03-000001000000}" uniqueName="P1123938">
      <xmlPr mapId="2" xpath="/TFI-IZD-POD/NTD-GFI-IZD-POD_1000378/P1123938" xmlDataType="decimal"/>
    </xmlCellPr>
  </singleXmlCell>
  <singleXmlCell id="786" xr6:uid="{00000000-000C-0000-FFFF-FFFF0F030000}" r="I19" connectionId="0">
    <xmlCellPr id="1" xr6:uid="{00000000-0010-0000-0F03-000001000000}" uniqueName="P1123939">
      <xmlPr mapId="2" xpath="/TFI-IZD-POD/NTD-GFI-IZD-POD_1000378/P1123939" xmlDataType="decimal"/>
    </xmlCellPr>
  </singleXmlCell>
  <singleXmlCell id="787" xr6:uid="{00000000-000C-0000-FFFF-FFFF10030000}" r="H20" connectionId="0">
    <xmlCellPr id="1" xr6:uid="{00000000-0010-0000-1003-000001000000}" uniqueName="P1123940">
      <xmlPr mapId="2" xpath="/TFI-IZD-POD/NTD-GFI-IZD-POD_1000378/P1123940" xmlDataType="decimal"/>
    </xmlCellPr>
  </singleXmlCell>
  <singleXmlCell id="788" xr6:uid="{00000000-000C-0000-FFFF-FFFF11030000}" r="I20" connectionId="0">
    <xmlCellPr id="1" xr6:uid="{00000000-0010-0000-1103-000001000000}" uniqueName="P1123941">
      <xmlPr mapId="2" xpath="/TFI-IZD-POD/NTD-GFI-IZD-POD_1000378/P1123941" xmlDataType="decimal"/>
    </xmlCellPr>
  </singleXmlCell>
  <singleXmlCell id="789" xr6:uid="{00000000-000C-0000-FFFF-FFFF12030000}" r="H21" connectionId="0">
    <xmlCellPr id="1" xr6:uid="{00000000-0010-0000-1203-000001000000}" uniqueName="P1078121">
      <xmlPr mapId="2" xpath="/TFI-IZD-POD/NTD-GFI-IZD-POD_1000378/P1078121" xmlDataType="decimal"/>
    </xmlCellPr>
  </singleXmlCell>
  <singleXmlCell id="790" xr6:uid="{00000000-000C-0000-FFFF-FFFF13030000}" r="I21" connectionId="0">
    <xmlCellPr id="1" xr6:uid="{00000000-0010-0000-1303-000001000000}" uniqueName="P1078122">
      <xmlPr mapId="2" xpath="/TFI-IZD-POD/NTD-GFI-IZD-POD_1000378/P1078122" xmlDataType="decimal"/>
    </xmlCellPr>
  </singleXmlCell>
  <singleXmlCell id="791" xr6:uid="{00000000-000C-0000-FFFF-FFFF14030000}" r="H23" connectionId="0">
    <xmlCellPr id="1" xr6:uid="{00000000-0010-0000-1403-000001000000}" uniqueName="P1078123">
      <xmlPr mapId="2" xpath="/TFI-IZD-POD/NTD-GFI-IZD-POD_1000378/P1078123" xmlDataType="decimal"/>
    </xmlCellPr>
  </singleXmlCell>
  <singleXmlCell id="792" xr6:uid="{00000000-000C-0000-FFFF-FFFF15030000}" r="I23" connectionId="0">
    <xmlCellPr id="1" xr6:uid="{00000000-0010-0000-1503-000001000000}" uniqueName="P1078124">
      <xmlPr mapId="2" xpath="/TFI-IZD-POD/NTD-GFI-IZD-POD_1000378/P1078124" xmlDataType="decimal"/>
    </xmlCellPr>
  </singleXmlCell>
  <singleXmlCell id="793" xr6:uid="{00000000-000C-0000-FFFF-FFFF16030000}" r="H24" connectionId="0">
    <xmlCellPr id="1" xr6:uid="{00000000-0010-0000-1603-000001000000}" uniqueName="P1078125">
      <xmlPr mapId="2" xpath="/TFI-IZD-POD/NTD-GFI-IZD-POD_1000378/P1078125" xmlDataType="decimal"/>
    </xmlCellPr>
  </singleXmlCell>
  <singleXmlCell id="794" xr6:uid="{00000000-000C-0000-FFFF-FFFF17030000}" r="I24" connectionId="0">
    <xmlCellPr id="1" xr6:uid="{00000000-0010-0000-1703-000001000000}" uniqueName="P1078126">
      <xmlPr mapId="2" xpath="/TFI-IZD-POD/NTD-GFI-IZD-POD_1000378/P1078126" xmlDataType="decimal"/>
    </xmlCellPr>
  </singleXmlCell>
  <singleXmlCell id="795" xr6:uid="{00000000-000C-0000-FFFF-FFFF18030000}" r="H25" connectionId="0">
    <xmlCellPr id="1" xr6:uid="{00000000-0010-0000-1803-000001000000}" uniqueName="P1078127">
      <xmlPr mapId="2" xpath="/TFI-IZD-POD/NTD-GFI-IZD-POD_1000378/P1078127" xmlDataType="decimal"/>
    </xmlCellPr>
  </singleXmlCell>
  <singleXmlCell id="796" xr6:uid="{00000000-000C-0000-FFFF-FFFF19030000}" r="I25" connectionId="0">
    <xmlCellPr id="1" xr6:uid="{00000000-0010-0000-1903-000001000000}" uniqueName="P1078128">
      <xmlPr mapId="2" xpath="/TFI-IZD-POD/NTD-GFI-IZD-POD_1000378/P1078128" xmlDataType="decimal"/>
    </xmlCellPr>
  </singleXmlCell>
  <singleXmlCell id="797" xr6:uid="{00000000-000C-0000-FFFF-FFFF1A030000}" r="H26" connectionId="0">
    <xmlCellPr id="1" xr6:uid="{00000000-0010-0000-1A03-000001000000}" uniqueName="P1078129">
      <xmlPr mapId="2" xpath="/TFI-IZD-POD/NTD-GFI-IZD-POD_1000378/P1078129" xmlDataType="decimal"/>
    </xmlCellPr>
  </singleXmlCell>
  <singleXmlCell id="798" xr6:uid="{00000000-000C-0000-FFFF-FFFF1B030000}" r="I26" connectionId="0">
    <xmlCellPr id="1" xr6:uid="{00000000-0010-0000-1B03-000001000000}" uniqueName="P1078130">
      <xmlPr mapId="2" xpath="/TFI-IZD-POD/NTD-GFI-IZD-POD_1000378/P1078130" xmlDataType="decimal"/>
    </xmlCellPr>
  </singleXmlCell>
  <singleXmlCell id="799" xr6:uid="{00000000-000C-0000-FFFF-FFFF1C030000}" r="H27" connectionId="0">
    <xmlCellPr id="1" xr6:uid="{00000000-0010-0000-1C03-000001000000}" uniqueName="P1078131">
      <xmlPr mapId="2" xpath="/TFI-IZD-POD/NTD-GFI-IZD-POD_1000378/P1078131" xmlDataType="decimal"/>
    </xmlCellPr>
  </singleXmlCell>
  <singleXmlCell id="800" xr6:uid="{00000000-000C-0000-FFFF-FFFF1D030000}" r="I27" connectionId="0">
    <xmlCellPr id="1" xr6:uid="{00000000-0010-0000-1D03-000001000000}" uniqueName="P1078132">
      <xmlPr mapId="2" xpath="/TFI-IZD-POD/NTD-GFI-IZD-POD_1000378/P1078132" xmlDataType="decimal"/>
    </xmlCellPr>
  </singleXmlCell>
  <singleXmlCell id="801" xr6:uid="{00000000-000C-0000-FFFF-FFFF1E030000}" r="H28" connectionId="0">
    <xmlCellPr id="1" xr6:uid="{00000000-0010-0000-1E03-000001000000}" uniqueName="P1078133">
      <xmlPr mapId="2" xpath="/TFI-IZD-POD/NTD-GFI-IZD-POD_1000378/P1078133" xmlDataType="decimal"/>
    </xmlCellPr>
  </singleXmlCell>
  <singleXmlCell id="802" xr6:uid="{00000000-000C-0000-FFFF-FFFF1F030000}" r="I28" connectionId="0">
    <xmlCellPr id="1" xr6:uid="{00000000-0010-0000-1F03-000001000000}" uniqueName="P1078134">
      <xmlPr mapId="2" xpath="/TFI-IZD-POD/NTD-GFI-IZD-POD_1000378/P1078134" xmlDataType="decimal"/>
    </xmlCellPr>
  </singleXmlCell>
  <singleXmlCell id="803" xr6:uid="{00000000-000C-0000-FFFF-FFFF20030000}" r="H29" connectionId="0">
    <xmlCellPr id="1" xr6:uid="{00000000-0010-0000-2003-000001000000}" uniqueName="P1078135">
      <xmlPr mapId="2" xpath="/TFI-IZD-POD/NTD-GFI-IZD-POD_1000378/P1078135" xmlDataType="decimal"/>
    </xmlCellPr>
  </singleXmlCell>
  <singleXmlCell id="804" xr6:uid="{00000000-000C-0000-FFFF-FFFF21030000}" r="I29" connectionId="0">
    <xmlCellPr id="1" xr6:uid="{00000000-0010-0000-2103-000001000000}" uniqueName="P1078136">
      <xmlPr mapId="2" xpath="/TFI-IZD-POD/NTD-GFI-IZD-POD_1000378/P1078136" xmlDataType="decimal"/>
    </xmlCellPr>
  </singleXmlCell>
  <singleXmlCell id="805" xr6:uid="{00000000-000C-0000-FFFF-FFFF22030000}" r="H30" connectionId="0">
    <xmlCellPr id="1" xr6:uid="{00000000-0010-0000-2203-000001000000}" uniqueName="P1078137">
      <xmlPr mapId="2" xpath="/TFI-IZD-POD/NTD-GFI-IZD-POD_1000378/P1078137" xmlDataType="decimal"/>
    </xmlCellPr>
  </singleXmlCell>
  <singleXmlCell id="806" xr6:uid="{00000000-000C-0000-FFFF-FFFF23030000}" r="I30" connectionId="0">
    <xmlCellPr id="1" xr6:uid="{00000000-0010-0000-2303-000001000000}" uniqueName="P1078138">
      <xmlPr mapId="2" xpath="/TFI-IZD-POD/NTD-GFI-IZD-POD_1000378/P1078138" xmlDataType="decimal"/>
    </xmlCellPr>
  </singleXmlCell>
  <singleXmlCell id="807" xr6:uid="{00000000-000C-0000-FFFF-FFFF24030000}" r="H31" connectionId="0">
    <xmlCellPr id="1" xr6:uid="{00000000-0010-0000-2403-000001000000}" uniqueName="P1078139">
      <xmlPr mapId="2" xpath="/TFI-IZD-POD/NTD-GFI-IZD-POD_1000378/P1078139" xmlDataType="decimal"/>
    </xmlCellPr>
  </singleXmlCell>
  <singleXmlCell id="808" xr6:uid="{00000000-000C-0000-FFFF-FFFF25030000}" r="I31" connectionId="0">
    <xmlCellPr id="1" xr6:uid="{00000000-0010-0000-2503-000001000000}" uniqueName="P1078140">
      <xmlPr mapId="2" xpath="/TFI-IZD-POD/NTD-GFI-IZD-POD_1000378/P1078140" xmlDataType="decimal"/>
    </xmlCellPr>
  </singleXmlCell>
  <singleXmlCell id="809" xr6:uid="{00000000-000C-0000-FFFF-FFFF26030000}" r="H32" connectionId="0">
    <xmlCellPr id="1" xr6:uid="{00000000-0010-0000-2603-000001000000}" uniqueName="P1078141">
      <xmlPr mapId="2" xpath="/TFI-IZD-POD/NTD-GFI-IZD-POD_1000378/P1078141" xmlDataType="decimal"/>
    </xmlCellPr>
  </singleXmlCell>
  <singleXmlCell id="810" xr6:uid="{00000000-000C-0000-FFFF-FFFF27030000}" r="I32" connectionId="0">
    <xmlCellPr id="1" xr6:uid="{00000000-0010-0000-2703-000001000000}" uniqueName="P1078142">
      <xmlPr mapId="2" xpath="/TFI-IZD-POD/NTD-GFI-IZD-POD_1000378/P1078142" xmlDataType="decimal"/>
    </xmlCellPr>
  </singleXmlCell>
  <singleXmlCell id="811" xr6:uid="{00000000-000C-0000-FFFF-FFFF28030000}" r="H33" connectionId="0">
    <xmlCellPr id="1" xr6:uid="{00000000-0010-0000-2803-000001000000}" uniqueName="P1078143">
      <xmlPr mapId="2" xpath="/TFI-IZD-POD/NTD-GFI-IZD-POD_1000378/P1078143" xmlDataType="decimal"/>
    </xmlCellPr>
  </singleXmlCell>
  <singleXmlCell id="812" xr6:uid="{00000000-000C-0000-FFFF-FFFF29030000}" r="I33" connectionId="0">
    <xmlCellPr id="1" xr6:uid="{00000000-0010-0000-2903-000001000000}" uniqueName="P1078144">
      <xmlPr mapId="2" xpath="/TFI-IZD-POD/NTD-GFI-IZD-POD_1000378/P1078144" xmlDataType="decimal"/>
    </xmlCellPr>
  </singleXmlCell>
  <singleXmlCell id="813" xr6:uid="{00000000-000C-0000-FFFF-FFFF2A030000}" r="H34" connectionId="0">
    <xmlCellPr id="1" xr6:uid="{00000000-0010-0000-2A03-000001000000}" uniqueName="P1078145">
      <xmlPr mapId="2" xpath="/TFI-IZD-POD/NTD-GFI-IZD-POD_1000378/P1078145" xmlDataType="decimal"/>
    </xmlCellPr>
  </singleXmlCell>
  <singleXmlCell id="814" xr6:uid="{00000000-000C-0000-FFFF-FFFF2B030000}" r="I34" connectionId="0">
    <xmlCellPr id="1" xr6:uid="{00000000-0010-0000-2B03-000001000000}" uniqueName="P1078146">
      <xmlPr mapId="2" xpath="/TFI-IZD-POD/NTD-GFI-IZD-POD_1000378/P1078146" xmlDataType="decimal"/>
    </xmlCellPr>
  </singleXmlCell>
  <singleXmlCell id="815" xr6:uid="{00000000-000C-0000-FFFF-FFFF2C030000}" r="H35" connectionId="0">
    <xmlCellPr id="1" xr6:uid="{00000000-0010-0000-2C03-000001000000}" uniqueName="P1078147">
      <xmlPr mapId="2" xpath="/TFI-IZD-POD/NTD-GFI-IZD-POD_1000378/P1078147" xmlDataType="decimal"/>
    </xmlCellPr>
  </singleXmlCell>
  <singleXmlCell id="816" xr6:uid="{00000000-000C-0000-FFFF-FFFF2D030000}" r="I35" connectionId="0">
    <xmlCellPr id="1" xr6:uid="{00000000-0010-0000-2D03-000001000000}" uniqueName="P1078148">
      <xmlPr mapId="2" xpath="/TFI-IZD-POD/NTD-GFI-IZD-POD_1000378/P1078148" xmlDataType="decimal"/>
    </xmlCellPr>
  </singleXmlCell>
  <singleXmlCell id="817" xr6:uid="{00000000-000C-0000-FFFF-FFFF2E030000}" r="H36" connectionId="0">
    <xmlCellPr id="1" xr6:uid="{00000000-0010-0000-2E03-000001000000}" uniqueName="P1078149">
      <xmlPr mapId="2" xpath="/TFI-IZD-POD/NTD-GFI-IZD-POD_1000378/P1078149" xmlDataType="decimal"/>
    </xmlCellPr>
  </singleXmlCell>
  <singleXmlCell id="818" xr6:uid="{00000000-000C-0000-FFFF-FFFF2F030000}" r="I36" connectionId="0">
    <xmlCellPr id="1" xr6:uid="{00000000-0010-0000-2F03-000001000000}" uniqueName="P1078150">
      <xmlPr mapId="2" xpath="/TFI-IZD-POD/NTD-GFI-IZD-POD_1000378/P1078150" xmlDataType="decimal"/>
    </xmlCellPr>
  </singleXmlCell>
  <singleXmlCell id="819" xr6:uid="{00000000-000C-0000-FFFF-FFFF30030000}" r="H38" connectionId="0">
    <xmlCellPr id="1" xr6:uid="{00000000-0010-0000-3003-000001000000}" uniqueName="P1078151">
      <xmlPr mapId="2" xpath="/TFI-IZD-POD/NTD-GFI-IZD-POD_1000378/P1078151" xmlDataType="decimal"/>
    </xmlCellPr>
  </singleXmlCell>
  <singleXmlCell id="820" xr6:uid="{00000000-000C-0000-FFFF-FFFF31030000}" r="I38" connectionId="0">
    <xmlCellPr id="1" xr6:uid="{00000000-0010-0000-3103-000001000000}" uniqueName="P1078152">
      <xmlPr mapId="2" xpath="/TFI-IZD-POD/NTD-GFI-IZD-POD_1000378/P1078152" xmlDataType="decimal"/>
    </xmlCellPr>
  </singleXmlCell>
  <singleXmlCell id="821" xr6:uid="{00000000-000C-0000-FFFF-FFFF32030000}" r="H39" connectionId="0">
    <xmlCellPr id="1" xr6:uid="{00000000-0010-0000-3203-000001000000}" uniqueName="P1078153">
      <xmlPr mapId="2" xpath="/TFI-IZD-POD/NTD-GFI-IZD-POD_1000378/P1078153" xmlDataType="decimal"/>
    </xmlCellPr>
  </singleXmlCell>
  <singleXmlCell id="822" xr6:uid="{00000000-000C-0000-FFFF-FFFF33030000}" r="I39" connectionId="0">
    <xmlCellPr id="1" xr6:uid="{00000000-0010-0000-3303-000001000000}" uniqueName="P1078154">
      <xmlPr mapId="2" xpath="/TFI-IZD-POD/NTD-GFI-IZD-POD_1000378/P1078154" xmlDataType="decimal"/>
    </xmlCellPr>
  </singleXmlCell>
  <singleXmlCell id="823" xr6:uid="{00000000-000C-0000-FFFF-FFFF34030000}" r="H40" connectionId="0">
    <xmlCellPr id="1" xr6:uid="{00000000-0010-0000-3403-000001000000}" uniqueName="P1078155">
      <xmlPr mapId="2" xpath="/TFI-IZD-POD/NTD-GFI-IZD-POD_1000378/P1078155" xmlDataType="decimal"/>
    </xmlCellPr>
  </singleXmlCell>
  <singleXmlCell id="824" xr6:uid="{00000000-000C-0000-FFFF-FFFF35030000}" r="I40" connectionId="0">
    <xmlCellPr id="1" xr6:uid="{00000000-0010-0000-3503-000001000000}" uniqueName="P1078156">
      <xmlPr mapId="2" xpath="/TFI-IZD-POD/NTD-GFI-IZD-POD_1000378/P1078156" xmlDataType="decimal"/>
    </xmlCellPr>
  </singleXmlCell>
  <singleXmlCell id="825" xr6:uid="{00000000-000C-0000-FFFF-FFFF36030000}" r="H41" connectionId="0">
    <xmlCellPr id="1" xr6:uid="{00000000-0010-0000-3603-000001000000}" uniqueName="P1078157">
      <xmlPr mapId="2" xpath="/TFI-IZD-POD/NTD-GFI-IZD-POD_1000378/P1078157" xmlDataType="decimal"/>
    </xmlCellPr>
  </singleXmlCell>
  <singleXmlCell id="826" xr6:uid="{00000000-000C-0000-FFFF-FFFF37030000}" r="I41" connectionId="0">
    <xmlCellPr id="1" xr6:uid="{00000000-0010-0000-3703-000001000000}" uniqueName="P1078158">
      <xmlPr mapId="2" xpath="/TFI-IZD-POD/NTD-GFI-IZD-POD_1000378/P1078158" xmlDataType="decimal"/>
    </xmlCellPr>
  </singleXmlCell>
  <singleXmlCell id="827" xr6:uid="{00000000-000C-0000-FFFF-FFFF38030000}" r="H42" connectionId="0">
    <xmlCellPr id="1" xr6:uid="{00000000-0010-0000-3803-000001000000}" uniqueName="P1078159">
      <xmlPr mapId="2" xpath="/TFI-IZD-POD/NTD-GFI-IZD-POD_1000378/P1078159" xmlDataType="decimal"/>
    </xmlCellPr>
  </singleXmlCell>
  <singleXmlCell id="828" xr6:uid="{00000000-000C-0000-FFFF-FFFF39030000}" r="I42" connectionId="0">
    <xmlCellPr id="1" xr6:uid="{00000000-0010-0000-3903-000001000000}" uniqueName="P1078160">
      <xmlPr mapId="2" xpath="/TFI-IZD-POD/NTD-GFI-IZD-POD_1000378/P1078160" xmlDataType="decimal"/>
    </xmlCellPr>
  </singleXmlCell>
  <singleXmlCell id="829" xr6:uid="{00000000-000C-0000-FFFF-FFFF3A030000}" r="H43" connectionId="0">
    <xmlCellPr id="1" xr6:uid="{00000000-0010-0000-3A03-000001000000}" uniqueName="P1078161">
      <xmlPr mapId="2" xpath="/TFI-IZD-POD/NTD-GFI-IZD-POD_1000378/P1078161" xmlDataType="decimal"/>
    </xmlCellPr>
  </singleXmlCell>
  <singleXmlCell id="830" xr6:uid="{00000000-000C-0000-FFFF-FFFF3B030000}" r="I43" connectionId="0">
    <xmlCellPr id="1" xr6:uid="{00000000-0010-0000-3B03-000001000000}" uniqueName="P1078162">
      <xmlPr mapId="2" xpath="/TFI-IZD-POD/NTD-GFI-IZD-POD_1000378/P1078162" xmlDataType="decimal"/>
    </xmlCellPr>
  </singleXmlCell>
  <singleXmlCell id="831" xr6:uid="{00000000-000C-0000-FFFF-FFFF3C030000}" r="H44" connectionId="0">
    <xmlCellPr id="1" xr6:uid="{00000000-0010-0000-3C03-000001000000}" uniqueName="P1078163">
      <xmlPr mapId="2" xpath="/TFI-IZD-POD/NTD-GFI-IZD-POD_1000378/P1078163" xmlDataType="decimal"/>
    </xmlCellPr>
  </singleXmlCell>
  <singleXmlCell id="832" xr6:uid="{00000000-000C-0000-FFFF-FFFF3D030000}" r="I44" connectionId="0">
    <xmlCellPr id="1" xr6:uid="{00000000-0010-0000-3D03-000001000000}" uniqueName="P1078164">
      <xmlPr mapId="2" xpath="/TFI-IZD-POD/NTD-GFI-IZD-POD_1000378/P1078164" xmlDataType="decimal"/>
    </xmlCellPr>
  </singleXmlCell>
  <singleXmlCell id="833" xr6:uid="{00000000-000C-0000-FFFF-FFFF3E030000}" r="H45" connectionId="0">
    <xmlCellPr id="1" xr6:uid="{00000000-0010-0000-3E03-000001000000}" uniqueName="P1078165">
      <xmlPr mapId="2" xpath="/TFI-IZD-POD/NTD-GFI-IZD-POD_1000378/P1078165" xmlDataType="decimal"/>
    </xmlCellPr>
  </singleXmlCell>
  <singleXmlCell id="834" xr6:uid="{00000000-000C-0000-FFFF-FFFF3F030000}" r="I45" connectionId="0">
    <xmlCellPr id="1" xr6:uid="{00000000-0010-0000-3F03-000001000000}" uniqueName="P1078166">
      <xmlPr mapId="2" xpath="/TFI-IZD-POD/NTD-GFI-IZD-POD_1000378/P1078166" xmlDataType="decimal"/>
    </xmlCellPr>
  </singleXmlCell>
  <singleXmlCell id="835" xr6:uid="{00000000-000C-0000-FFFF-FFFF40030000}" r="H46" connectionId="0">
    <xmlCellPr id="1" xr6:uid="{00000000-0010-0000-4003-000001000000}" uniqueName="P1078167">
      <xmlPr mapId="2" xpath="/TFI-IZD-POD/NTD-GFI-IZD-POD_1000378/P1078167" xmlDataType="decimal"/>
    </xmlCellPr>
  </singleXmlCell>
  <singleXmlCell id="836" xr6:uid="{00000000-000C-0000-FFFF-FFFF41030000}" r="I46" connectionId="0">
    <xmlCellPr id="1" xr6:uid="{00000000-0010-0000-4103-000001000000}" uniqueName="P1078168">
      <xmlPr mapId="2" xpath="/TFI-IZD-POD/NTD-GFI-IZD-POD_1000378/P1078168" xmlDataType="decimal"/>
    </xmlCellPr>
  </singleXmlCell>
  <singleXmlCell id="837" xr6:uid="{00000000-000C-0000-FFFF-FFFF42030000}" r="H47" connectionId="0">
    <xmlCellPr id="1" xr6:uid="{00000000-0010-0000-4203-000001000000}" uniqueName="P1078169">
      <xmlPr mapId="2" xpath="/TFI-IZD-POD/NTD-GFI-IZD-POD_1000378/P1078169" xmlDataType="decimal"/>
    </xmlCellPr>
  </singleXmlCell>
  <singleXmlCell id="838" xr6:uid="{00000000-000C-0000-FFFF-FFFF43030000}" r="I47" connectionId="0">
    <xmlCellPr id="1" xr6:uid="{00000000-0010-0000-4303-000001000000}" uniqueName="P1078170">
      <xmlPr mapId="2" xpath="/TFI-IZD-POD/NTD-GFI-IZD-POD_1000378/P1078170" xmlDataType="decimal"/>
    </xmlCellPr>
  </singleXmlCell>
  <singleXmlCell id="839" xr6:uid="{00000000-000C-0000-FFFF-FFFF44030000}" r="H48" connectionId="0">
    <xmlCellPr id="1" xr6:uid="{00000000-0010-0000-4403-000001000000}" uniqueName="P1078171">
      <xmlPr mapId="2" xpath="/TFI-IZD-POD/NTD-GFI-IZD-POD_1000378/P1078171" xmlDataType="decimal"/>
    </xmlCellPr>
  </singleXmlCell>
  <singleXmlCell id="840" xr6:uid="{00000000-000C-0000-FFFF-FFFF45030000}" r="I48" connectionId="0">
    <xmlCellPr id="1" xr6:uid="{00000000-0010-0000-4503-000001000000}" uniqueName="P1078172">
      <xmlPr mapId="2" xpath="/TFI-IZD-POD/NTD-GFI-IZD-POD_1000378/P1078172" xmlDataType="decimal"/>
    </xmlCellPr>
  </singleXmlCell>
  <singleXmlCell id="841" xr6:uid="{00000000-000C-0000-FFFF-FFFF46030000}" r="H49" connectionId="0">
    <xmlCellPr id="1" xr6:uid="{00000000-0010-0000-4603-000001000000}" uniqueName="P1078173">
      <xmlPr mapId="2" xpath="/TFI-IZD-POD/NTD-GFI-IZD-POD_1000378/P1078173" xmlDataType="decimal"/>
    </xmlCellPr>
  </singleXmlCell>
  <singleXmlCell id="842" xr6:uid="{00000000-000C-0000-FFFF-FFFF47030000}" r="I49" connectionId="0">
    <xmlCellPr id="1" xr6:uid="{00000000-0010-0000-4703-000001000000}" uniqueName="P1078174">
      <xmlPr mapId="2" xpath="/TFI-IZD-POD/NTD-GFI-IZD-POD_1000378/P1078174" xmlDataType="decimal"/>
    </xmlCellPr>
  </singleXmlCell>
  <singleXmlCell id="843" xr6:uid="{00000000-000C-0000-FFFF-FFFF48030000}" r="H50" connectionId="0">
    <xmlCellPr id="1" xr6:uid="{00000000-0010-0000-4803-000001000000}" uniqueName="P1078175">
      <xmlPr mapId="2" xpath="/TFI-IZD-POD/NTD-GFI-IZD-POD_1000378/P1078175" xmlDataType="decimal"/>
    </xmlCellPr>
  </singleXmlCell>
  <singleXmlCell id="844" xr6:uid="{00000000-000C-0000-FFFF-FFFF49030000}" r="I50" connectionId="0">
    <xmlCellPr id="1" xr6:uid="{00000000-0010-0000-4903-000001000000}" uniqueName="P1078176">
      <xmlPr mapId="2" xpath="/TFI-IZD-POD/NTD-GFI-IZD-POD_1000378/P1078176" xmlDataType="decimal"/>
    </xmlCellPr>
  </singleXmlCell>
  <singleXmlCell id="845" xr6:uid="{00000000-000C-0000-FFFF-FFFF4A030000}" r="H51" connectionId="0">
    <xmlCellPr id="1" xr6:uid="{00000000-0010-0000-4A03-000001000000}" uniqueName="P1078177">
      <xmlPr mapId="2" xpath="/TFI-IZD-POD/NTD-GFI-IZD-POD_1000378/P1078177" xmlDataType="decimal"/>
    </xmlCellPr>
  </singleXmlCell>
  <singleXmlCell id="846" xr6:uid="{00000000-000C-0000-FFFF-FFFF4B030000}" r="I51" connectionId="0">
    <xmlCellPr id="1" xr6:uid="{00000000-0010-0000-4B03-000001000000}" uniqueName="P1078178">
      <xmlPr mapId="2" xpath="/TFI-IZD-POD/NTD-GFI-IZD-POD_1000378/P1078178" xmlDataType="decimal"/>
    </xmlCellPr>
  </singleXmlCell>
  <singleXmlCell id="847" xr6:uid="{00000000-000C-0000-FFFF-FFFF4C030000}" r="H52" connectionId="0">
    <xmlCellPr id="1" xr6:uid="{00000000-0010-0000-4C03-000001000000}" uniqueName="P1078179">
      <xmlPr mapId="2" xpath="/TFI-IZD-POD/NTD-GFI-IZD-POD_1000378/P1078179" xmlDataType="decimal"/>
    </xmlCellPr>
  </singleXmlCell>
  <singleXmlCell id="848" xr6:uid="{00000000-000C-0000-FFFF-FFFF4D030000}" r="I52" connectionId="0">
    <xmlCellPr id="1" xr6:uid="{00000000-0010-0000-4D03-000001000000}" uniqueName="P1078180">
      <xmlPr mapId="2" xpath="/TFI-IZD-POD/NTD-GFI-IZD-POD_1000378/P1078180" xmlDataType="decimal"/>
    </xmlCellPr>
  </singleXmlCell>
  <singleXmlCell id="849" xr6:uid="{00000000-000C-0000-FFFF-FFFF4E030000}" r="H53" connectionId="0">
    <xmlCellPr id="1" xr6:uid="{00000000-0010-0000-4E03-000001000000}" uniqueName="P1078181">
      <xmlPr mapId="2" xpath="/TFI-IZD-POD/NTD-GFI-IZD-POD_1000378/P1078181" xmlDataType="decimal"/>
    </xmlCellPr>
  </singleXmlCell>
  <singleXmlCell id="850" xr6:uid="{00000000-000C-0000-FFFF-FFFF4F030000}" r="I53" connectionId="0">
    <xmlCellPr id="1" xr6:uid="{00000000-0010-0000-4F03-000001000000}" uniqueName="P1078182">
      <xmlPr mapId="2" xpath="/TFI-IZD-POD/NTD-GFI-IZD-POD_1000378/P1078182"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854" xr6:uid="{00000000-000C-0000-FFFF-FFFF50030000}" r="H7" connectionId="0">
    <xmlCellPr id="1" xr6:uid="{00000000-0010-0000-5003-000001000000}" uniqueName="P1073415">
      <xmlPr mapId="2" xpath="/TFI-IZD-POD/IPK-GFI-IZD-POD_1000380/P1073415" xmlDataType="decimal"/>
    </xmlCellPr>
  </singleXmlCell>
  <singleXmlCell id="855" xr6:uid="{00000000-000C-0000-FFFF-FFFF51030000}" r="I7" connectionId="0">
    <xmlCellPr id="1" xr6:uid="{00000000-0010-0000-5103-000001000000}" uniqueName="P1078183">
      <xmlPr mapId="2" xpath="/TFI-IZD-POD/IPK-GFI-IZD-POD_1000380/P1078183" xmlDataType="decimal"/>
    </xmlCellPr>
  </singleXmlCell>
  <singleXmlCell id="856" xr6:uid="{00000000-000C-0000-FFFF-FFFF52030000}" r="J7" connectionId="0">
    <xmlCellPr id="1" xr6:uid="{00000000-0010-0000-5203-000001000000}" uniqueName="P1078184">
      <xmlPr mapId="2" xpath="/TFI-IZD-POD/IPK-GFI-IZD-POD_1000380/P1078184" xmlDataType="decimal"/>
    </xmlCellPr>
  </singleXmlCell>
  <singleXmlCell id="857" xr6:uid="{00000000-000C-0000-FFFF-FFFF53030000}" r="K7" connectionId="0">
    <xmlCellPr id="1" xr6:uid="{00000000-0010-0000-5303-000001000000}" uniqueName="P1078185">
      <xmlPr mapId="2" xpath="/TFI-IZD-POD/IPK-GFI-IZD-POD_1000380/P1078185" xmlDataType="decimal"/>
    </xmlCellPr>
  </singleXmlCell>
  <singleXmlCell id="858" xr6:uid="{00000000-000C-0000-FFFF-FFFF54030000}" r="L7" connectionId="0">
    <xmlCellPr id="1" xr6:uid="{00000000-0010-0000-5403-000001000000}" uniqueName="P1078186">
      <xmlPr mapId="2" xpath="/TFI-IZD-POD/IPK-GFI-IZD-POD_1000380/P1078186" xmlDataType="decimal"/>
    </xmlCellPr>
  </singleXmlCell>
  <singleXmlCell id="859" xr6:uid="{00000000-000C-0000-FFFF-FFFF55030000}" r="M7" connectionId="0">
    <xmlCellPr id="1" xr6:uid="{00000000-0010-0000-5503-000001000000}" uniqueName="P1078187">
      <xmlPr mapId="2" xpath="/TFI-IZD-POD/IPK-GFI-IZD-POD_1000380/P1078187" xmlDataType="decimal"/>
    </xmlCellPr>
  </singleXmlCell>
  <singleXmlCell id="860" xr6:uid="{00000000-000C-0000-FFFF-FFFF56030000}" r="N7" connectionId="0">
    <xmlCellPr id="1" xr6:uid="{00000000-0010-0000-5603-000001000000}" uniqueName="P1078188">
      <xmlPr mapId="2" xpath="/TFI-IZD-POD/IPK-GFI-IZD-POD_1000380/P1078188" xmlDataType="decimal"/>
    </xmlCellPr>
  </singleXmlCell>
  <singleXmlCell id="861" xr6:uid="{00000000-000C-0000-FFFF-FFFF57030000}" r="O7" connectionId="0">
    <xmlCellPr id="1" xr6:uid="{00000000-0010-0000-5703-000001000000}" uniqueName="P1078189">
      <xmlPr mapId="2" xpath="/TFI-IZD-POD/IPK-GFI-IZD-POD_1000380/P1078189" xmlDataType="decimal"/>
    </xmlCellPr>
  </singleXmlCell>
  <singleXmlCell id="862" xr6:uid="{00000000-000C-0000-FFFF-FFFF58030000}" r="P7" connectionId="0">
    <xmlCellPr id="1" xr6:uid="{00000000-0010-0000-5803-000001000000}" uniqueName="P1081532">
      <xmlPr mapId="2" xpath="/TFI-IZD-POD/IPK-GFI-IZD-POD_1000380/P1081532" xmlDataType="decimal"/>
    </xmlCellPr>
  </singleXmlCell>
  <singleXmlCell id="863" xr6:uid="{00000000-000C-0000-FFFF-FFFF59030000}" r="Q7" connectionId="0">
    <xmlCellPr id="1" xr6:uid="{00000000-0010-0000-5903-000001000000}" uniqueName="P1081533">
      <xmlPr mapId="2" xpath="/TFI-IZD-POD/IPK-GFI-IZD-POD_1000380/P1081533" xmlDataType="decimal"/>
    </xmlCellPr>
  </singleXmlCell>
  <singleXmlCell id="864" xr6:uid="{00000000-000C-0000-FFFF-FFFF5A030000}" r="R7" connectionId="0">
    <xmlCellPr id="1" xr6:uid="{00000000-0010-0000-5A03-000001000000}" uniqueName="P1081534">
      <xmlPr mapId="2" xpath="/TFI-IZD-POD/IPK-GFI-IZD-POD_1000380/P1081534" xmlDataType="decimal"/>
    </xmlCellPr>
  </singleXmlCell>
  <singleXmlCell id="865" xr6:uid="{00000000-000C-0000-FFFF-FFFF5B030000}" r="S7" connectionId="0">
    <xmlCellPr id="1" xr6:uid="{00000000-0010-0000-5B03-000001000000}" uniqueName="P1124774">
      <xmlPr mapId="2" xpath="/TFI-IZD-POD/IPK-GFI-IZD-POD_1000380/P1124774" xmlDataType="decimal"/>
    </xmlCellPr>
  </singleXmlCell>
  <singleXmlCell id="866" xr6:uid="{00000000-000C-0000-FFFF-FFFF5C030000}" r="T7" connectionId="0">
    <xmlCellPr id="1" xr6:uid="{00000000-0010-0000-5C03-000001000000}" uniqueName="P1124775">
      <xmlPr mapId="2" xpath="/TFI-IZD-POD/IPK-GFI-IZD-POD_1000380/P1124775" xmlDataType="decimal"/>
    </xmlCellPr>
  </singleXmlCell>
  <singleXmlCell id="867" xr6:uid="{00000000-000C-0000-FFFF-FFFF5D030000}" r="U7" connectionId="0">
    <xmlCellPr id="1" xr6:uid="{00000000-0010-0000-5D03-000001000000}" uniqueName="P1081535">
      <xmlPr mapId="2" xpath="/TFI-IZD-POD/IPK-GFI-IZD-POD_1000380/P1081535" xmlDataType="decimal"/>
    </xmlCellPr>
  </singleXmlCell>
  <singleXmlCell id="868" xr6:uid="{00000000-000C-0000-FFFF-FFFF5E030000}" r="V7" connectionId="0">
    <xmlCellPr id="1" xr6:uid="{00000000-0010-0000-5E03-000001000000}" uniqueName="P1081536">
      <xmlPr mapId="2" xpath="/TFI-IZD-POD/IPK-GFI-IZD-POD_1000380/P1081536" xmlDataType="decimal"/>
    </xmlCellPr>
  </singleXmlCell>
  <singleXmlCell id="869" xr6:uid="{00000000-000C-0000-FFFF-FFFF5F030000}" r="W7" connectionId="0">
    <xmlCellPr id="1" xr6:uid="{00000000-0010-0000-5F03-000001000000}" uniqueName="P1081537">
      <xmlPr mapId="2" xpath="/TFI-IZD-POD/IPK-GFI-IZD-POD_1000380/P1081537" xmlDataType="decimal"/>
    </xmlCellPr>
  </singleXmlCell>
  <singleXmlCell id="870" xr6:uid="{00000000-000C-0000-FFFF-FFFF60030000}" r="X7" connectionId="0">
    <xmlCellPr id="1" xr6:uid="{00000000-0010-0000-6003-000001000000}" uniqueName="P1081538">
      <xmlPr mapId="2" xpath="/TFI-IZD-POD/IPK-GFI-IZD-POD_1000380/P1081538" xmlDataType="decimal"/>
    </xmlCellPr>
  </singleXmlCell>
  <singleXmlCell id="871" xr6:uid="{00000000-000C-0000-FFFF-FFFF61030000}" r="Y7" connectionId="0">
    <xmlCellPr id="1" xr6:uid="{00000000-0010-0000-6103-000001000000}" uniqueName="P1081539">
      <xmlPr mapId="2" xpath="/TFI-IZD-POD/IPK-GFI-IZD-POD_1000380/P1081539" xmlDataType="decimal"/>
    </xmlCellPr>
  </singleXmlCell>
  <singleXmlCell id="872" xr6:uid="{00000000-000C-0000-FFFF-FFFF62030000}" r="H8" connectionId="0">
    <xmlCellPr id="1" xr6:uid="{00000000-0010-0000-6203-000001000000}" uniqueName="P1078190">
      <xmlPr mapId="2" xpath="/TFI-IZD-POD/IPK-GFI-IZD-POD_1000380/P1078190" xmlDataType="decimal"/>
    </xmlCellPr>
  </singleXmlCell>
  <singleXmlCell id="873" xr6:uid="{00000000-000C-0000-FFFF-FFFF63030000}" r="I8" connectionId="0">
    <xmlCellPr id="1" xr6:uid="{00000000-0010-0000-6303-000001000000}" uniqueName="P1078191">
      <xmlPr mapId="2" xpath="/TFI-IZD-POD/IPK-GFI-IZD-POD_1000380/P1078191" xmlDataType="decimal"/>
    </xmlCellPr>
  </singleXmlCell>
  <singleXmlCell id="874" xr6:uid="{00000000-000C-0000-FFFF-FFFF64030000}" r="J8" connectionId="0">
    <xmlCellPr id="1" xr6:uid="{00000000-0010-0000-6403-000001000000}" uniqueName="P1078192">
      <xmlPr mapId="2" xpath="/TFI-IZD-POD/IPK-GFI-IZD-POD_1000380/P1078192" xmlDataType="decimal"/>
    </xmlCellPr>
  </singleXmlCell>
  <singleXmlCell id="875" xr6:uid="{00000000-000C-0000-FFFF-FFFF65030000}" r="K8" connectionId="0">
    <xmlCellPr id="1" xr6:uid="{00000000-0010-0000-6503-000001000000}" uniqueName="P1078193">
      <xmlPr mapId="2" xpath="/TFI-IZD-POD/IPK-GFI-IZD-POD_1000380/P1078193" xmlDataType="decimal"/>
    </xmlCellPr>
  </singleXmlCell>
  <singleXmlCell id="876" xr6:uid="{00000000-000C-0000-FFFF-FFFF66030000}" r="L8" connectionId="0">
    <xmlCellPr id="1" xr6:uid="{00000000-0010-0000-6603-000001000000}" uniqueName="P1078194">
      <xmlPr mapId="2" xpath="/TFI-IZD-POD/IPK-GFI-IZD-POD_1000380/P1078194" xmlDataType="decimal"/>
    </xmlCellPr>
  </singleXmlCell>
  <singleXmlCell id="877" xr6:uid="{00000000-000C-0000-FFFF-FFFF67030000}" r="M8" connectionId="0">
    <xmlCellPr id="1" xr6:uid="{00000000-0010-0000-6703-000001000000}" uniqueName="P1078195">
      <xmlPr mapId="2" xpath="/TFI-IZD-POD/IPK-GFI-IZD-POD_1000380/P1078195" xmlDataType="decimal"/>
    </xmlCellPr>
  </singleXmlCell>
  <singleXmlCell id="878" xr6:uid="{00000000-000C-0000-FFFF-FFFF68030000}" r="N8" connectionId="0">
    <xmlCellPr id="1" xr6:uid="{00000000-0010-0000-6803-000001000000}" uniqueName="P1078196">
      <xmlPr mapId="2" xpath="/TFI-IZD-POD/IPK-GFI-IZD-POD_1000380/P1078196" xmlDataType="decimal"/>
    </xmlCellPr>
  </singleXmlCell>
  <singleXmlCell id="879" xr6:uid="{00000000-000C-0000-FFFF-FFFF69030000}" r="O8" connectionId="0">
    <xmlCellPr id="1" xr6:uid="{00000000-0010-0000-6903-000001000000}" uniqueName="P1078197">
      <xmlPr mapId="2" xpath="/TFI-IZD-POD/IPK-GFI-IZD-POD_1000380/P1078197" xmlDataType="decimal"/>
    </xmlCellPr>
  </singleXmlCell>
  <singleXmlCell id="880" xr6:uid="{00000000-000C-0000-FFFF-FFFF6A030000}" r="P8" connectionId="0">
    <xmlCellPr id="1" xr6:uid="{00000000-0010-0000-6A03-000001000000}" uniqueName="P1081540">
      <xmlPr mapId="2" xpath="/TFI-IZD-POD/IPK-GFI-IZD-POD_1000380/P1081540" xmlDataType="decimal"/>
    </xmlCellPr>
  </singleXmlCell>
  <singleXmlCell id="881" xr6:uid="{00000000-000C-0000-FFFF-FFFF6B030000}" r="Q8" connectionId="0">
    <xmlCellPr id="1" xr6:uid="{00000000-0010-0000-6B03-000001000000}" uniqueName="P1081546">
      <xmlPr mapId="2" xpath="/TFI-IZD-POD/IPK-GFI-IZD-POD_1000380/P1081546" xmlDataType="decimal"/>
    </xmlCellPr>
  </singleXmlCell>
  <singleXmlCell id="882" xr6:uid="{00000000-000C-0000-FFFF-FFFF6C030000}" r="R8" connectionId="0">
    <xmlCellPr id="1" xr6:uid="{00000000-0010-0000-6C03-000001000000}" uniqueName="P1081648">
      <xmlPr mapId="2" xpath="/TFI-IZD-POD/IPK-GFI-IZD-POD_1000380/P1081648" xmlDataType="decimal"/>
    </xmlCellPr>
  </singleXmlCell>
  <singleXmlCell id="883" xr6:uid="{00000000-000C-0000-FFFF-FFFF6D030000}" r="S8" connectionId="0">
    <xmlCellPr id="1" xr6:uid="{00000000-0010-0000-6D03-000001000000}" uniqueName="P1124776">
      <xmlPr mapId="2" xpath="/TFI-IZD-POD/IPK-GFI-IZD-POD_1000380/P1124776" xmlDataType="decimal"/>
    </xmlCellPr>
  </singleXmlCell>
  <singleXmlCell id="884" xr6:uid="{00000000-000C-0000-FFFF-FFFF6E030000}" r="T8" connectionId="0">
    <xmlCellPr id="1" xr6:uid="{00000000-0010-0000-6E03-000001000000}" uniqueName="P1124777">
      <xmlPr mapId="2" xpath="/TFI-IZD-POD/IPK-GFI-IZD-POD_1000380/P1124777" xmlDataType="decimal"/>
    </xmlCellPr>
  </singleXmlCell>
  <singleXmlCell id="885" xr6:uid="{00000000-000C-0000-FFFF-FFFF6F030000}" r="U8" connectionId="0">
    <xmlCellPr id="1" xr6:uid="{00000000-0010-0000-6F03-000001000000}" uniqueName="P1081649">
      <xmlPr mapId="2" xpath="/TFI-IZD-POD/IPK-GFI-IZD-POD_1000380/P1081649" xmlDataType="decimal"/>
    </xmlCellPr>
  </singleXmlCell>
  <singleXmlCell id="886" xr6:uid="{00000000-000C-0000-FFFF-FFFF70030000}" r="V8" connectionId="0">
    <xmlCellPr id="1" xr6:uid="{00000000-0010-0000-7003-000001000000}" uniqueName="P1081651">
      <xmlPr mapId="2" xpath="/TFI-IZD-POD/IPK-GFI-IZD-POD_1000380/P1081651" xmlDataType="decimal"/>
    </xmlCellPr>
  </singleXmlCell>
  <singleXmlCell id="887" xr6:uid="{00000000-000C-0000-FFFF-FFFF71030000}" r="W8" connectionId="0">
    <xmlCellPr id="1" xr6:uid="{00000000-0010-0000-7103-000001000000}" uniqueName="P1081656">
      <xmlPr mapId="2" xpath="/TFI-IZD-POD/IPK-GFI-IZD-POD_1000380/P1081656" xmlDataType="decimal"/>
    </xmlCellPr>
  </singleXmlCell>
  <singleXmlCell id="888" xr6:uid="{00000000-000C-0000-FFFF-FFFF72030000}" r="X8" connectionId="0">
    <xmlCellPr id="1" xr6:uid="{00000000-0010-0000-7203-000001000000}" uniqueName="P1081658">
      <xmlPr mapId="2" xpath="/TFI-IZD-POD/IPK-GFI-IZD-POD_1000380/P1081658" xmlDataType="decimal"/>
    </xmlCellPr>
  </singleXmlCell>
  <singleXmlCell id="889" xr6:uid="{00000000-000C-0000-FFFF-FFFF73030000}" r="Y8" connectionId="0">
    <xmlCellPr id="1" xr6:uid="{00000000-0010-0000-7303-000001000000}" uniqueName="P1081660">
      <xmlPr mapId="2" xpath="/TFI-IZD-POD/IPK-GFI-IZD-POD_1000380/P1081660" xmlDataType="decimal"/>
    </xmlCellPr>
  </singleXmlCell>
  <singleXmlCell id="890" xr6:uid="{00000000-000C-0000-FFFF-FFFF74030000}" r="H9" connectionId="0">
    <xmlCellPr id="1" xr6:uid="{00000000-0010-0000-7403-000001000000}" uniqueName="P1078198">
      <xmlPr mapId="2" xpath="/TFI-IZD-POD/IPK-GFI-IZD-POD_1000380/P1078198" xmlDataType="decimal"/>
    </xmlCellPr>
  </singleXmlCell>
  <singleXmlCell id="891" xr6:uid="{00000000-000C-0000-FFFF-FFFF75030000}" r="I9" connectionId="0">
    <xmlCellPr id="1" xr6:uid="{00000000-0010-0000-7503-000001000000}" uniqueName="P1078199">
      <xmlPr mapId="2" xpath="/TFI-IZD-POD/IPK-GFI-IZD-POD_1000380/P1078199" xmlDataType="decimal"/>
    </xmlCellPr>
  </singleXmlCell>
  <singleXmlCell id="892" xr6:uid="{00000000-000C-0000-FFFF-FFFF76030000}" r="J9" connectionId="0">
    <xmlCellPr id="1" xr6:uid="{00000000-0010-0000-7603-000001000000}" uniqueName="P1078200">
      <xmlPr mapId="2" xpath="/TFI-IZD-POD/IPK-GFI-IZD-POD_1000380/P1078200" xmlDataType="decimal"/>
    </xmlCellPr>
  </singleXmlCell>
  <singleXmlCell id="893" xr6:uid="{00000000-000C-0000-FFFF-FFFF77030000}" r="K9" connectionId="0">
    <xmlCellPr id="1" xr6:uid="{00000000-0010-0000-7703-000001000000}" uniqueName="P1078201">
      <xmlPr mapId="2" xpath="/TFI-IZD-POD/IPK-GFI-IZD-POD_1000380/P1078201" xmlDataType="decimal"/>
    </xmlCellPr>
  </singleXmlCell>
  <singleXmlCell id="894" xr6:uid="{00000000-000C-0000-FFFF-FFFF78030000}" r="L9" connectionId="0">
    <xmlCellPr id="1" xr6:uid="{00000000-0010-0000-7803-000001000000}" uniqueName="P1078202">
      <xmlPr mapId="2" xpath="/TFI-IZD-POD/IPK-GFI-IZD-POD_1000380/P1078202" xmlDataType="decimal"/>
    </xmlCellPr>
  </singleXmlCell>
  <singleXmlCell id="895" xr6:uid="{00000000-000C-0000-FFFF-FFFF79030000}" r="M9" connectionId="0">
    <xmlCellPr id="1" xr6:uid="{00000000-0010-0000-7903-000001000000}" uniqueName="P1078203">
      <xmlPr mapId="2" xpath="/TFI-IZD-POD/IPK-GFI-IZD-POD_1000380/P1078203" xmlDataType="decimal"/>
    </xmlCellPr>
  </singleXmlCell>
  <singleXmlCell id="896" xr6:uid="{00000000-000C-0000-FFFF-FFFF7A030000}" r="N9" connectionId="0">
    <xmlCellPr id="1" xr6:uid="{00000000-0010-0000-7A03-000001000000}" uniqueName="P1078204">
      <xmlPr mapId="2" xpath="/TFI-IZD-POD/IPK-GFI-IZD-POD_1000380/P1078204" xmlDataType="decimal"/>
    </xmlCellPr>
  </singleXmlCell>
  <singleXmlCell id="897" xr6:uid="{00000000-000C-0000-FFFF-FFFF7B030000}" r="O9" connectionId="0">
    <xmlCellPr id="1" xr6:uid="{00000000-0010-0000-7B03-000001000000}" uniqueName="P1078205">
      <xmlPr mapId="2" xpath="/TFI-IZD-POD/IPK-GFI-IZD-POD_1000380/P1078205" xmlDataType="decimal"/>
    </xmlCellPr>
  </singleXmlCell>
  <singleXmlCell id="898" xr6:uid="{00000000-000C-0000-FFFF-FFFF7C030000}" r="P9" connectionId="0">
    <xmlCellPr id="1" xr6:uid="{00000000-0010-0000-7C03-000001000000}" uniqueName="P1081541">
      <xmlPr mapId="2" xpath="/TFI-IZD-POD/IPK-GFI-IZD-POD_1000380/P1081541" xmlDataType="decimal"/>
    </xmlCellPr>
  </singleXmlCell>
  <singleXmlCell id="899" xr6:uid="{00000000-000C-0000-FFFF-FFFF7D030000}" r="Q9" connectionId="0">
    <xmlCellPr id="1" xr6:uid="{00000000-0010-0000-7D03-000001000000}" uniqueName="P1081548">
      <xmlPr mapId="2" xpath="/TFI-IZD-POD/IPK-GFI-IZD-POD_1000380/P1081548" xmlDataType="decimal"/>
    </xmlCellPr>
  </singleXmlCell>
  <singleXmlCell id="900" xr6:uid="{00000000-000C-0000-FFFF-FFFF7E030000}" r="R9" connectionId="0">
    <xmlCellPr id="1" xr6:uid="{00000000-0010-0000-7E03-000001000000}" uniqueName="P1081662">
      <xmlPr mapId="2" xpath="/TFI-IZD-POD/IPK-GFI-IZD-POD_1000380/P1081662" xmlDataType="decimal"/>
    </xmlCellPr>
  </singleXmlCell>
  <singleXmlCell id="901" xr6:uid="{00000000-000C-0000-FFFF-FFFF7F030000}" r="S9" connectionId="0">
    <xmlCellPr id="1" xr6:uid="{00000000-0010-0000-7F03-000001000000}" uniqueName="P1124778">
      <xmlPr mapId="2" xpath="/TFI-IZD-POD/IPK-GFI-IZD-POD_1000380/P1124778" xmlDataType="decimal"/>
    </xmlCellPr>
  </singleXmlCell>
  <singleXmlCell id="902" xr6:uid="{00000000-000C-0000-FFFF-FFFF80030000}" r="T9" connectionId="0">
    <xmlCellPr id="1" xr6:uid="{00000000-0010-0000-8003-000001000000}" uniqueName="P1124779">
      <xmlPr mapId="2" xpath="/TFI-IZD-POD/IPK-GFI-IZD-POD_1000380/P1124779" xmlDataType="decimal"/>
    </xmlCellPr>
  </singleXmlCell>
  <singleXmlCell id="903" xr6:uid="{00000000-000C-0000-FFFF-FFFF81030000}" r="U9" connectionId="0">
    <xmlCellPr id="1" xr6:uid="{00000000-0010-0000-8103-000001000000}" uniqueName="P1081664">
      <xmlPr mapId="2" xpath="/TFI-IZD-POD/IPK-GFI-IZD-POD_1000380/P1081664" xmlDataType="decimal"/>
    </xmlCellPr>
  </singleXmlCell>
  <singleXmlCell id="904" xr6:uid="{00000000-000C-0000-FFFF-FFFF82030000}" r="V9" connectionId="0">
    <xmlCellPr id="1" xr6:uid="{00000000-0010-0000-8203-000001000000}" uniqueName="P1081666">
      <xmlPr mapId="2" xpath="/TFI-IZD-POD/IPK-GFI-IZD-POD_1000380/P1081666" xmlDataType="decimal"/>
    </xmlCellPr>
  </singleXmlCell>
  <singleXmlCell id="905" xr6:uid="{00000000-000C-0000-FFFF-FFFF83030000}" r="W9" connectionId="0">
    <xmlCellPr id="1" xr6:uid="{00000000-0010-0000-8303-000001000000}" uniqueName="P1081668">
      <xmlPr mapId="2" xpath="/TFI-IZD-POD/IPK-GFI-IZD-POD_1000380/P1081668" xmlDataType="decimal"/>
    </xmlCellPr>
  </singleXmlCell>
  <singleXmlCell id="906" xr6:uid="{00000000-000C-0000-FFFF-FFFF84030000}" r="X9" connectionId="0">
    <xmlCellPr id="1" xr6:uid="{00000000-0010-0000-8403-000001000000}" uniqueName="P1081670">
      <xmlPr mapId="2" xpath="/TFI-IZD-POD/IPK-GFI-IZD-POD_1000380/P1081670" xmlDataType="decimal"/>
    </xmlCellPr>
  </singleXmlCell>
  <singleXmlCell id="907" xr6:uid="{00000000-000C-0000-FFFF-FFFF85030000}" r="Y9" connectionId="0">
    <xmlCellPr id="1" xr6:uid="{00000000-0010-0000-8503-000001000000}" uniqueName="P1081672">
      <xmlPr mapId="2" xpath="/TFI-IZD-POD/IPK-GFI-IZD-POD_1000380/P1081672" xmlDataType="decimal"/>
    </xmlCellPr>
  </singleXmlCell>
  <singleXmlCell id="908" xr6:uid="{00000000-000C-0000-FFFF-FFFF86030000}" r="H10" connectionId="0">
    <xmlCellPr id="1" xr6:uid="{00000000-0010-0000-8603-000001000000}" uniqueName="P1078206">
      <xmlPr mapId="2" xpath="/TFI-IZD-POD/IPK-GFI-IZD-POD_1000380/P1078206" xmlDataType="decimal"/>
    </xmlCellPr>
  </singleXmlCell>
  <singleXmlCell id="909" xr6:uid="{00000000-000C-0000-FFFF-FFFF87030000}" r="I10" connectionId="0">
    <xmlCellPr id="1" xr6:uid="{00000000-0010-0000-8703-000001000000}" uniqueName="P1078207">
      <xmlPr mapId="2" xpath="/TFI-IZD-POD/IPK-GFI-IZD-POD_1000380/P1078207" xmlDataType="decimal"/>
    </xmlCellPr>
  </singleXmlCell>
  <singleXmlCell id="910" xr6:uid="{00000000-000C-0000-FFFF-FFFF88030000}" r="J10" connectionId="0">
    <xmlCellPr id="1" xr6:uid="{00000000-0010-0000-8803-000001000000}" uniqueName="P1078208">
      <xmlPr mapId="2" xpath="/TFI-IZD-POD/IPK-GFI-IZD-POD_1000380/P1078208" xmlDataType="decimal"/>
    </xmlCellPr>
  </singleXmlCell>
  <singleXmlCell id="911" xr6:uid="{00000000-000C-0000-FFFF-FFFF89030000}" r="K10" connectionId="0">
    <xmlCellPr id="1" xr6:uid="{00000000-0010-0000-8903-000001000000}" uniqueName="P1078209">
      <xmlPr mapId="2" xpath="/TFI-IZD-POD/IPK-GFI-IZD-POD_1000380/P1078209" xmlDataType="decimal"/>
    </xmlCellPr>
  </singleXmlCell>
  <singleXmlCell id="912" xr6:uid="{00000000-000C-0000-FFFF-FFFF8A030000}" r="L10" connectionId="0">
    <xmlCellPr id="1" xr6:uid="{00000000-0010-0000-8A03-000001000000}" uniqueName="P1078210">
      <xmlPr mapId="2" xpath="/TFI-IZD-POD/IPK-GFI-IZD-POD_1000380/P1078210" xmlDataType="decimal"/>
    </xmlCellPr>
  </singleXmlCell>
  <singleXmlCell id="913" xr6:uid="{00000000-000C-0000-FFFF-FFFF8B030000}" r="M10" connectionId="0">
    <xmlCellPr id="1" xr6:uid="{00000000-0010-0000-8B03-000001000000}" uniqueName="P1078215">
      <xmlPr mapId="2" xpath="/TFI-IZD-POD/IPK-GFI-IZD-POD_1000380/P1078215" xmlDataType="decimal"/>
    </xmlCellPr>
  </singleXmlCell>
  <singleXmlCell id="914" xr6:uid="{00000000-000C-0000-FFFF-FFFF8C030000}" r="N10" connectionId="0">
    <xmlCellPr id="1" xr6:uid="{00000000-0010-0000-8C03-000001000000}" uniqueName="P1078217">
      <xmlPr mapId="2" xpath="/TFI-IZD-POD/IPK-GFI-IZD-POD_1000380/P1078217" xmlDataType="decimal"/>
    </xmlCellPr>
  </singleXmlCell>
  <singleXmlCell id="915" xr6:uid="{00000000-000C-0000-FFFF-FFFF8D030000}" r="O10" connectionId="0">
    <xmlCellPr id="1" xr6:uid="{00000000-0010-0000-8D03-000001000000}" uniqueName="P1078220">
      <xmlPr mapId="2" xpath="/TFI-IZD-POD/IPK-GFI-IZD-POD_1000380/P1078220" xmlDataType="decimal"/>
    </xmlCellPr>
  </singleXmlCell>
  <singleXmlCell id="916" xr6:uid="{00000000-000C-0000-FFFF-FFFF8E030000}" r="P10" connectionId="0">
    <xmlCellPr id="1" xr6:uid="{00000000-0010-0000-8E03-000001000000}" uniqueName="P1081542">
      <xmlPr mapId="2" xpath="/TFI-IZD-POD/IPK-GFI-IZD-POD_1000380/P1081542" xmlDataType="decimal"/>
    </xmlCellPr>
  </singleXmlCell>
  <singleXmlCell id="917" xr6:uid="{00000000-000C-0000-FFFF-FFFF8F030000}" r="Q10" connectionId="0">
    <xmlCellPr id="1" xr6:uid="{00000000-0010-0000-8F03-000001000000}" uniqueName="P1081646">
      <xmlPr mapId="2" xpath="/TFI-IZD-POD/IPK-GFI-IZD-POD_1000380/P1081646" xmlDataType="decimal"/>
    </xmlCellPr>
  </singleXmlCell>
  <singleXmlCell id="918" xr6:uid="{00000000-000C-0000-FFFF-FFFF90030000}" r="R10" connectionId="0">
    <xmlCellPr id="1" xr6:uid="{00000000-0010-0000-9003-000001000000}" uniqueName="P1081674">
      <xmlPr mapId="2" xpath="/TFI-IZD-POD/IPK-GFI-IZD-POD_1000380/P1081674" xmlDataType="decimal"/>
    </xmlCellPr>
  </singleXmlCell>
  <singleXmlCell id="919" xr6:uid="{00000000-000C-0000-FFFF-FFFF91030000}" r="S10" connectionId="0">
    <xmlCellPr id="1" xr6:uid="{00000000-0010-0000-9103-000001000000}" uniqueName="P1124780">
      <xmlPr mapId="2" xpath="/TFI-IZD-POD/IPK-GFI-IZD-POD_1000380/P1124780" xmlDataType="decimal"/>
    </xmlCellPr>
  </singleXmlCell>
  <singleXmlCell id="920" xr6:uid="{00000000-000C-0000-FFFF-FFFF92030000}" r="T10" connectionId="0">
    <xmlCellPr id="1" xr6:uid="{00000000-0010-0000-9203-000001000000}" uniqueName="P1124781">
      <xmlPr mapId="2" xpath="/TFI-IZD-POD/IPK-GFI-IZD-POD_1000380/P1124781" xmlDataType="decimal"/>
    </xmlCellPr>
  </singleXmlCell>
  <singleXmlCell id="921" xr6:uid="{00000000-000C-0000-FFFF-FFFF93030000}" r="U10" connectionId="0">
    <xmlCellPr id="1" xr6:uid="{00000000-0010-0000-9303-000001000000}" uniqueName="P1081676">
      <xmlPr mapId="2" xpath="/TFI-IZD-POD/IPK-GFI-IZD-POD_1000380/P1081676" xmlDataType="decimal"/>
    </xmlCellPr>
  </singleXmlCell>
  <singleXmlCell id="922" xr6:uid="{00000000-000C-0000-FFFF-FFFF94030000}" r="V10" connectionId="0">
    <xmlCellPr id="1" xr6:uid="{00000000-0010-0000-9403-000001000000}" uniqueName="P1081678">
      <xmlPr mapId="2" xpath="/TFI-IZD-POD/IPK-GFI-IZD-POD_1000380/P1081678" xmlDataType="decimal"/>
    </xmlCellPr>
  </singleXmlCell>
  <singleXmlCell id="923" xr6:uid="{00000000-000C-0000-FFFF-FFFF95030000}" r="W10" connectionId="0">
    <xmlCellPr id="1" xr6:uid="{00000000-0010-0000-9503-000001000000}" uniqueName="P1081680">
      <xmlPr mapId="2" xpath="/TFI-IZD-POD/IPK-GFI-IZD-POD_1000380/P1081680" xmlDataType="decimal"/>
    </xmlCellPr>
  </singleXmlCell>
  <singleXmlCell id="924" xr6:uid="{00000000-000C-0000-FFFF-FFFF96030000}" r="X10" connectionId="0">
    <xmlCellPr id="1" xr6:uid="{00000000-0010-0000-9603-000001000000}" uniqueName="P1081682">
      <xmlPr mapId="2" xpath="/TFI-IZD-POD/IPK-GFI-IZD-POD_1000380/P1081682" xmlDataType="decimal"/>
    </xmlCellPr>
  </singleXmlCell>
  <singleXmlCell id="925" xr6:uid="{00000000-000C-0000-FFFF-FFFF97030000}" r="Y10" connectionId="0">
    <xmlCellPr id="1" xr6:uid="{00000000-0010-0000-9703-000001000000}" uniqueName="P1081684">
      <xmlPr mapId="2" xpath="/TFI-IZD-POD/IPK-GFI-IZD-POD_1000380/P1081684" xmlDataType="decimal"/>
    </xmlCellPr>
  </singleXmlCell>
  <singleXmlCell id="926" xr6:uid="{00000000-000C-0000-FFFF-FFFF98030000}" r="H11" connectionId="0">
    <xmlCellPr id="1" xr6:uid="{00000000-0010-0000-9803-000001000000}" uniqueName="P1078222">
      <xmlPr mapId="2" xpath="/TFI-IZD-POD/IPK-GFI-IZD-POD_1000380/P1078222" xmlDataType="decimal"/>
    </xmlCellPr>
  </singleXmlCell>
  <singleXmlCell id="927" xr6:uid="{00000000-000C-0000-FFFF-FFFF99030000}" r="I11" connectionId="0">
    <xmlCellPr id="1" xr6:uid="{00000000-0010-0000-9903-000001000000}" uniqueName="P1078224">
      <xmlPr mapId="2" xpath="/TFI-IZD-POD/IPK-GFI-IZD-POD_1000380/P1078224" xmlDataType="decimal"/>
    </xmlCellPr>
  </singleXmlCell>
  <singleXmlCell id="928" xr6:uid="{00000000-000C-0000-FFFF-FFFF9A030000}" r="J11" connectionId="0">
    <xmlCellPr id="1" xr6:uid="{00000000-0010-0000-9A03-000001000000}" uniqueName="P1078226">
      <xmlPr mapId="2" xpath="/TFI-IZD-POD/IPK-GFI-IZD-POD_1000380/P1078226" xmlDataType="decimal"/>
    </xmlCellPr>
  </singleXmlCell>
  <singleXmlCell id="929" xr6:uid="{00000000-000C-0000-FFFF-FFFF9B030000}" r="K11" connectionId="0">
    <xmlCellPr id="1" xr6:uid="{00000000-0010-0000-9B03-000001000000}" uniqueName="P1078229">
      <xmlPr mapId="2" xpath="/TFI-IZD-POD/IPK-GFI-IZD-POD_1000380/P1078229" xmlDataType="decimal"/>
    </xmlCellPr>
  </singleXmlCell>
  <singleXmlCell id="930" xr6:uid="{00000000-000C-0000-FFFF-FFFF9C030000}" r="L11" connectionId="0">
    <xmlCellPr id="1" xr6:uid="{00000000-0010-0000-9C03-000001000000}" uniqueName="P1078231">
      <xmlPr mapId="2" xpath="/TFI-IZD-POD/IPK-GFI-IZD-POD_1000380/P1078231" xmlDataType="decimal"/>
    </xmlCellPr>
  </singleXmlCell>
  <singleXmlCell id="931" xr6:uid="{00000000-000C-0000-FFFF-FFFF9D030000}" r="M11" connectionId="0">
    <xmlCellPr id="1" xr6:uid="{00000000-0010-0000-9D03-000001000000}" uniqueName="P1078233">
      <xmlPr mapId="2" xpath="/TFI-IZD-POD/IPK-GFI-IZD-POD_1000380/P1078233" xmlDataType="decimal"/>
    </xmlCellPr>
  </singleXmlCell>
  <singleXmlCell id="932" xr6:uid="{00000000-000C-0000-FFFF-FFFF9E030000}" r="N11" connectionId="0">
    <xmlCellPr id="1" xr6:uid="{00000000-0010-0000-9E03-000001000000}" uniqueName="P1078236">
      <xmlPr mapId="2" xpath="/TFI-IZD-POD/IPK-GFI-IZD-POD_1000380/P1078236" xmlDataType="decimal"/>
    </xmlCellPr>
  </singleXmlCell>
  <singleXmlCell id="933" xr6:uid="{00000000-000C-0000-FFFF-FFFF9F030000}" r="O11" connectionId="0">
    <xmlCellPr id="1" xr6:uid="{00000000-0010-0000-9F03-000001000000}" uniqueName="P1078237">
      <xmlPr mapId="2" xpath="/TFI-IZD-POD/IPK-GFI-IZD-POD_1000380/P1078237" xmlDataType="decimal"/>
    </xmlCellPr>
  </singleXmlCell>
  <singleXmlCell id="934" xr6:uid="{00000000-000C-0000-FFFF-FFFFA0030000}" r="P11" connectionId="0">
    <xmlCellPr id="1" xr6:uid="{00000000-0010-0000-A003-000001000000}" uniqueName="P1081543">
      <xmlPr mapId="2" xpath="/TFI-IZD-POD/IPK-GFI-IZD-POD_1000380/P1081543" xmlDataType="decimal"/>
    </xmlCellPr>
  </singleXmlCell>
  <singleXmlCell id="935" xr6:uid="{00000000-000C-0000-FFFF-FFFFA1030000}" r="Q11" connectionId="0">
    <xmlCellPr id="1" xr6:uid="{00000000-0010-0000-A103-000001000000}" uniqueName="P1081685">
      <xmlPr mapId="2" xpath="/TFI-IZD-POD/IPK-GFI-IZD-POD_1000380/P1081685" xmlDataType="decimal"/>
    </xmlCellPr>
  </singleXmlCell>
  <singleXmlCell id="936" xr6:uid="{00000000-000C-0000-FFFF-FFFFA2030000}" r="R11" connectionId="0">
    <xmlCellPr id="1" xr6:uid="{00000000-0010-0000-A203-000001000000}" uniqueName="P1081686">
      <xmlPr mapId="2" xpath="/TFI-IZD-POD/IPK-GFI-IZD-POD_1000380/P1081686" xmlDataType="decimal"/>
    </xmlCellPr>
  </singleXmlCell>
  <singleXmlCell id="937" xr6:uid="{00000000-000C-0000-FFFF-FFFFA3030000}" r="S11" connectionId="0">
    <xmlCellPr id="1" xr6:uid="{00000000-0010-0000-A303-000001000000}" uniqueName="P1124782">
      <xmlPr mapId="2" xpath="/TFI-IZD-POD/IPK-GFI-IZD-POD_1000380/P1124782" xmlDataType="decimal"/>
    </xmlCellPr>
  </singleXmlCell>
  <singleXmlCell id="938" xr6:uid="{00000000-000C-0000-FFFF-FFFFA4030000}" r="T11" connectionId="0">
    <xmlCellPr id="1" xr6:uid="{00000000-0010-0000-A403-000001000000}" uniqueName="P1124783">
      <xmlPr mapId="2" xpath="/TFI-IZD-POD/IPK-GFI-IZD-POD_1000380/P1124783" xmlDataType="decimal"/>
    </xmlCellPr>
  </singleXmlCell>
  <singleXmlCell id="939" xr6:uid="{00000000-000C-0000-FFFF-FFFFA5030000}" r="U11" connectionId="0">
    <xmlCellPr id="1" xr6:uid="{00000000-0010-0000-A503-000001000000}" uniqueName="P1081687">
      <xmlPr mapId="2" xpath="/TFI-IZD-POD/IPK-GFI-IZD-POD_1000380/P1081687" xmlDataType="decimal"/>
    </xmlCellPr>
  </singleXmlCell>
  <singleXmlCell id="940" xr6:uid="{00000000-000C-0000-FFFF-FFFFA6030000}" r="V11" connectionId="0">
    <xmlCellPr id="1" xr6:uid="{00000000-0010-0000-A603-000001000000}" uniqueName="P1081688">
      <xmlPr mapId="2" xpath="/TFI-IZD-POD/IPK-GFI-IZD-POD_1000380/P1081688" xmlDataType="decimal"/>
    </xmlCellPr>
  </singleXmlCell>
  <singleXmlCell id="941" xr6:uid="{00000000-000C-0000-FFFF-FFFFA7030000}" r="W11" connectionId="0">
    <xmlCellPr id="1" xr6:uid="{00000000-0010-0000-A703-000001000000}" uniqueName="P1081689">
      <xmlPr mapId="2" xpath="/TFI-IZD-POD/IPK-GFI-IZD-POD_1000380/P1081689" xmlDataType="decimal"/>
    </xmlCellPr>
  </singleXmlCell>
  <singleXmlCell id="942" xr6:uid="{00000000-000C-0000-FFFF-FFFFA8030000}" r="X11" connectionId="0">
    <xmlCellPr id="1" xr6:uid="{00000000-0010-0000-A803-000001000000}" uniqueName="P1081690">
      <xmlPr mapId="2" xpath="/TFI-IZD-POD/IPK-GFI-IZD-POD_1000380/P1081690" xmlDataType="decimal"/>
    </xmlCellPr>
  </singleXmlCell>
  <singleXmlCell id="943" xr6:uid="{00000000-000C-0000-FFFF-FFFFA9030000}" r="Y11" connectionId="0">
    <xmlCellPr id="1" xr6:uid="{00000000-0010-0000-A903-000001000000}" uniqueName="P1081696">
      <xmlPr mapId="2" xpath="/TFI-IZD-POD/IPK-GFI-IZD-POD_1000380/P1081696" xmlDataType="decimal"/>
    </xmlCellPr>
  </singleXmlCell>
  <singleXmlCell id="944" xr6:uid="{00000000-000C-0000-FFFF-FFFFAA030000}" r="H12" connectionId="0">
    <xmlCellPr id="1" xr6:uid="{00000000-0010-0000-AA03-000001000000}" uniqueName="P1078238">
      <xmlPr mapId="2" xpath="/TFI-IZD-POD/IPK-GFI-IZD-POD_1000380/P1078238" xmlDataType="decimal"/>
    </xmlCellPr>
  </singleXmlCell>
  <singleXmlCell id="945" xr6:uid="{00000000-000C-0000-FFFF-FFFFAB030000}" r="I12" connectionId="0">
    <xmlCellPr id="1" xr6:uid="{00000000-0010-0000-AB03-000001000000}" uniqueName="P1078239">
      <xmlPr mapId="2" xpath="/TFI-IZD-POD/IPK-GFI-IZD-POD_1000380/P1078239" xmlDataType="decimal"/>
    </xmlCellPr>
  </singleXmlCell>
  <singleXmlCell id="946" xr6:uid="{00000000-000C-0000-FFFF-FFFFAC030000}" r="J12" connectionId="0">
    <xmlCellPr id="1" xr6:uid="{00000000-0010-0000-AC03-000001000000}" uniqueName="P1078240">
      <xmlPr mapId="2" xpath="/TFI-IZD-POD/IPK-GFI-IZD-POD_1000380/P1078240" xmlDataType="decimal"/>
    </xmlCellPr>
  </singleXmlCell>
  <singleXmlCell id="947" xr6:uid="{00000000-000C-0000-FFFF-FFFFAD030000}" r="K12" connectionId="0">
    <xmlCellPr id="1" xr6:uid="{00000000-0010-0000-AD03-000001000000}" uniqueName="P1078241">
      <xmlPr mapId="2" xpath="/TFI-IZD-POD/IPK-GFI-IZD-POD_1000380/P1078241" xmlDataType="decimal"/>
    </xmlCellPr>
  </singleXmlCell>
  <singleXmlCell id="948" xr6:uid="{00000000-000C-0000-FFFF-FFFFAE030000}" r="L12" connectionId="0">
    <xmlCellPr id="1" xr6:uid="{00000000-0010-0000-AE03-000001000000}" uniqueName="P1078242">
      <xmlPr mapId="2" xpath="/TFI-IZD-POD/IPK-GFI-IZD-POD_1000380/P1078242" xmlDataType="decimal"/>
    </xmlCellPr>
  </singleXmlCell>
  <singleXmlCell id="949" xr6:uid="{00000000-000C-0000-FFFF-FFFFAF030000}" r="M12" connectionId="0">
    <xmlCellPr id="1" xr6:uid="{00000000-0010-0000-AF03-000001000000}" uniqueName="P1078243">
      <xmlPr mapId="2" xpath="/TFI-IZD-POD/IPK-GFI-IZD-POD_1000380/P1078243" xmlDataType="decimal"/>
    </xmlCellPr>
  </singleXmlCell>
  <singleXmlCell id="950" xr6:uid="{00000000-000C-0000-FFFF-FFFFB0030000}" r="N12" connectionId="0">
    <xmlCellPr id="1" xr6:uid="{00000000-0010-0000-B003-000001000000}" uniqueName="P1078946">
      <xmlPr mapId="2" xpath="/TFI-IZD-POD/IPK-GFI-IZD-POD_1000380/P1078946" xmlDataType="decimal"/>
    </xmlCellPr>
  </singleXmlCell>
  <singleXmlCell id="951" xr6:uid="{00000000-000C-0000-FFFF-FFFFB1030000}" r="O12" connectionId="0">
    <xmlCellPr id="1" xr6:uid="{00000000-0010-0000-B103-000001000000}" uniqueName="P1078947">
      <xmlPr mapId="2" xpath="/TFI-IZD-POD/IPK-GFI-IZD-POD_1000380/P1078947" xmlDataType="decimal"/>
    </xmlCellPr>
  </singleXmlCell>
  <singleXmlCell id="952" xr6:uid="{00000000-000C-0000-FFFF-FFFFB2030000}" r="P12" connectionId="0">
    <xmlCellPr id="1" xr6:uid="{00000000-0010-0000-B203-000001000000}" uniqueName="P1081544">
      <xmlPr mapId="2" xpath="/TFI-IZD-POD/IPK-GFI-IZD-POD_1000380/P1081544" xmlDataType="decimal"/>
    </xmlCellPr>
  </singleXmlCell>
  <singleXmlCell id="953" xr6:uid="{00000000-000C-0000-FFFF-FFFFB3030000}" r="Q12" connectionId="0">
    <xmlCellPr id="1" xr6:uid="{00000000-0010-0000-B303-000001000000}" uniqueName="P1081697">
      <xmlPr mapId="2" xpath="/TFI-IZD-POD/IPK-GFI-IZD-POD_1000380/P1081697" xmlDataType="decimal"/>
    </xmlCellPr>
  </singleXmlCell>
  <singleXmlCell id="954" xr6:uid="{00000000-000C-0000-FFFF-FFFFB4030000}" r="R12" connectionId="0">
    <xmlCellPr id="1" xr6:uid="{00000000-0010-0000-B403-000001000000}" uniqueName="P1081698">
      <xmlPr mapId="2" xpath="/TFI-IZD-POD/IPK-GFI-IZD-POD_1000380/P1081698" xmlDataType="decimal"/>
    </xmlCellPr>
  </singleXmlCell>
  <singleXmlCell id="955" xr6:uid="{00000000-000C-0000-FFFF-FFFFB5030000}" r="S12" connectionId="0">
    <xmlCellPr id="1" xr6:uid="{00000000-0010-0000-B503-000001000000}" uniqueName="P1124784">
      <xmlPr mapId="2" xpath="/TFI-IZD-POD/IPK-GFI-IZD-POD_1000380/P1124784" xmlDataType="decimal"/>
    </xmlCellPr>
  </singleXmlCell>
  <singleXmlCell id="956" xr6:uid="{00000000-000C-0000-FFFF-FFFFB6030000}" r="T12" connectionId="0">
    <xmlCellPr id="1" xr6:uid="{00000000-0010-0000-B603-000001000000}" uniqueName="P1124785">
      <xmlPr mapId="2" xpath="/TFI-IZD-POD/IPK-GFI-IZD-POD_1000380/P1124785" xmlDataType="decimal"/>
    </xmlCellPr>
  </singleXmlCell>
  <singleXmlCell id="957" xr6:uid="{00000000-000C-0000-FFFF-FFFFB7030000}" r="U12" connectionId="0">
    <xmlCellPr id="1" xr6:uid="{00000000-0010-0000-B703-000001000000}" uniqueName="P1081699">
      <xmlPr mapId="2" xpath="/TFI-IZD-POD/IPK-GFI-IZD-POD_1000380/P1081699" xmlDataType="decimal"/>
    </xmlCellPr>
  </singleXmlCell>
  <singleXmlCell id="958" xr6:uid="{00000000-000C-0000-FFFF-FFFFB8030000}" r="V12" connectionId="0">
    <xmlCellPr id="1" xr6:uid="{00000000-0010-0000-B803-000001000000}" uniqueName="P1081700">
      <xmlPr mapId="2" xpath="/TFI-IZD-POD/IPK-GFI-IZD-POD_1000380/P1081700" xmlDataType="decimal"/>
    </xmlCellPr>
  </singleXmlCell>
  <singleXmlCell id="959" xr6:uid="{00000000-000C-0000-FFFF-FFFFB9030000}" r="W12" connectionId="0">
    <xmlCellPr id="1" xr6:uid="{00000000-0010-0000-B903-000001000000}" uniqueName="P1081701">
      <xmlPr mapId="2" xpath="/TFI-IZD-POD/IPK-GFI-IZD-POD_1000380/P1081701" xmlDataType="decimal"/>
    </xmlCellPr>
  </singleXmlCell>
  <singleXmlCell id="960" xr6:uid="{00000000-000C-0000-FFFF-FFFFBA030000}" r="X12" connectionId="0">
    <xmlCellPr id="1" xr6:uid="{00000000-0010-0000-BA03-000001000000}" uniqueName="P1081702">
      <xmlPr mapId="2" xpath="/TFI-IZD-POD/IPK-GFI-IZD-POD_1000380/P1081702" xmlDataType="decimal"/>
    </xmlCellPr>
  </singleXmlCell>
  <singleXmlCell id="961" xr6:uid="{00000000-000C-0000-FFFF-FFFFBB030000}" r="Y12" connectionId="0">
    <xmlCellPr id="1" xr6:uid="{00000000-0010-0000-BB03-000001000000}" uniqueName="P1081703">
      <xmlPr mapId="2" xpath="/TFI-IZD-POD/IPK-GFI-IZD-POD_1000380/P1081703" xmlDataType="decimal"/>
    </xmlCellPr>
  </singleXmlCell>
  <singleXmlCell id="962" xr6:uid="{00000000-000C-0000-FFFF-FFFFBC030000}" r="H13" connectionId="0">
    <xmlCellPr id="1" xr6:uid="{00000000-0010-0000-BC03-000001000000}" uniqueName="P1078948">
      <xmlPr mapId="2" xpath="/TFI-IZD-POD/IPK-GFI-IZD-POD_1000380/P1078948" xmlDataType="decimal"/>
    </xmlCellPr>
  </singleXmlCell>
  <singleXmlCell id="963" xr6:uid="{00000000-000C-0000-FFFF-FFFFBD030000}" r="I13" connectionId="0">
    <xmlCellPr id="1" xr6:uid="{00000000-0010-0000-BD03-000001000000}" uniqueName="P1078949">
      <xmlPr mapId="2" xpath="/TFI-IZD-POD/IPK-GFI-IZD-POD_1000380/P1078949" xmlDataType="decimal"/>
    </xmlCellPr>
  </singleXmlCell>
  <singleXmlCell id="964" xr6:uid="{00000000-000C-0000-FFFF-FFFFBE030000}" r="J13" connectionId="0">
    <xmlCellPr id="1" xr6:uid="{00000000-0010-0000-BE03-000001000000}" uniqueName="P1079430">
      <xmlPr mapId="2" xpath="/TFI-IZD-POD/IPK-GFI-IZD-POD_1000380/P1079430" xmlDataType="decimal"/>
    </xmlCellPr>
  </singleXmlCell>
  <singleXmlCell id="965" xr6:uid="{00000000-000C-0000-FFFF-FFFFBF030000}" r="K13" connectionId="0">
    <xmlCellPr id="1" xr6:uid="{00000000-0010-0000-BF03-000001000000}" uniqueName="P1079851">
      <xmlPr mapId="2" xpath="/TFI-IZD-POD/IPK-GFI-IZD-POD_1000380/P1079851" xmlDataType="decimal"/>
    </xmlCellPr>
  </singleXmlCell>
  <singleXmlCell id="966" xr6:uid="{00000000-000C-0000-FFFF-FFFFC0030000}" r="L13" connectionId="0">
    <xmlCellPr id="1" xr6:uid="{00000000-0010-0000-C003-000001000000}" uniqueName="P1079852">
      <xmlPr mapId="2" xpath="/TFI-IZD-POD/IPK-GFI-IZD-POD_1000380/P1079852" xmlDataType="decimal"/>
    </xmlCellPr>
  </singleXmlCell>
  <singleXmlCell id="967" xr6:uid="{00000000-000C-0000-FFFF-FFFFC1030000}" r="M13" connectionId="0">
    <xmlCellPr id="1" xr6:uid="{00000000-0010-0000-C103-000001000000}" uniqueName="P1079853">
      <xmlPr mapId="2" xpath="/TFI-IZD-POD/IPK-GFI-IZD-POD_1000380/P1079853" xmlDataType="decimal"/>
    </xmlCellPr>
  </singleXmlCell>
  <singleXmlCell id="968" xr6:uid="{00000000-000C-0000-FFFF-FFFFC2030000}" r="N13" connectionId="0">
    <xmlCellPr id="1" xr6:uid="{00000000-0010-0000-C203-000001000000}" uniqueName="P1079854">
      <xmlPr mapId="2" xpath="/TFI-IZD-POD/IPK-GFI-IZD-POD_1000380/P1079854" xmlDataType="decimal"/>
    </xmlCellPr>
  </singleXmlCell>
  <singleXmlCell id="969" xr6:uid="{00000000-000C-0000-FFFF-FFFFC3030000}" r="O13" connectionId="0">
    <xmlCellPr id="1" xr6:uid="{00000000-0010-0000-C303-000001000000}" uniqueName="P1079855">
      <xmlPr mapId="2" xpath="/TFI-IZD-POD/IPK-GFI-IZD-POD_1000380/P1079855" xmlDataType="decimal"/>
    </xmlCellPr>
  </singleXmlCell>
  <singleXmlCell id="970" xr6:uid="{00000000-000C-0000-FFFF-FFFFC4030000}" r="P13" connectionId="0">
    <xmlCellPr id="1" xr6:uid="{00000000-0010-0000-C403-000001000000}" uniqueName="P1081545">
      <xmlPr mapId="2" xpath="/TFI-IZD-POD/IPK-GFI-IZD-POD_1000380/P1081545" xmlDataType="decimal"/>
    </xmlCellPr>
  </singleXmlCell>
  <singleXmlCell id="971" xr6:uid="{00000000-000C-0000-FFFF-FFFFC5030000}" r="Q13" connectionId="0">
    <xmlCellPr id="1" xr6:uid="{00000000-0010-0000-C503-000001000000}" uniqueName="P1081704">
      <xmlPr mapId="2" xpath="/TFI-IZD-POD/IPK-GFI-IZD-POD_1000380/P1081704" xmlDataType="decimal"/>
    </xmlCellPr>
  </singleXmlCell>
  <singleXmlCell id="972" xr6:uid="{00000000-000C-0000-FFFF-FFFFC6030000}" r="R13" connectionId="0">
    <xmlCellPr id="1" xr6:uid="{00000000-0010-0000-C603-000001000000}" uniqueName="P1081705">
      <xmlPr mapId="2" xpath="/TFI-IZD-POD/IPK-GFI-IZD-POD_1000380/P1081705" xmlDataType="decimal"/>
    </xmlCellPr>
  </singleXmlCell>
  <singleXmlCell id="973" xr6:uid="{00000000-000C-0000-FFFF-FFFFC7030000}" r="S13" connectionId="0">
    <xmlCellPr id="1" xr6:uid="{00000000-0010-0000-C703-000001000000}" uniqueName="P1124786">
      <xmlPr mapId="2" xpath="/TFI-IZD-POD/IPK-GFI-IZD-POD_1000380/P1124786" xmlDataType="decimal"/>
    </xmlCellPr>
  </singleXmlCell>
  <singleXmlCell id="974" xr6:uid="{00000000-000C-0000-FFFF-FFFFC8030000}" r="T13" connectionId="0">
    <xmlCellPr id="1" xr6:uid="{00000000-0010-0000-C803-000001000000}" uniqueName="P1124787">
      <xmlPr mapId="2" xpath="/TFI-IZD-POD/IPK-GFI-IZD-POD_1000380/P1124787" xmlDataType="decimal"/>
    </xmlCellPr>
  </singleXmlCell>
  <singleXmlCell id="975" xr6:uid="{00000000-000C-0000-FFFF-FFFFC9030000}" r="U13" connectionId="0">
    <xmlCellPr id="1" xr6:uid="{00000000-0010-0000-C903-000001000000}" uniqueName="P1081706">
      <xmlPr mapId="2" xpath="/TFI-IZD-POD/IPK-GFI-IZD-POD_1000380/P1081706" xmlDataType="decimal"/>
    </xmlCellPr>
  </singleXmlCell>
  <singleXmlCell id="976" xr6:uid="{00000000-000C-0000-FFFF-FFFFCA030000}" r="V13" connectionId="0">
    <xmlCellPr id="1" xr6:uid="{00000000-0010-0000-CA03-000001000000}" uniqueName="P1081707">
      <xmlPr mapId="2" xpath="/TFI-IZD-POD/IPK-GFI-IZD-POD_1000380/P1081707" xmlDataType="decimal"/>
    </xmlCellPr>
  </singleXmlCell>
  <singleXmlCell id="977" xr6:uid="{00000000-000C-0000-FFFF-FFFFCB030000}" r="W13" connectionId="0">
    <xmlCellPr id="1" xr6:uid="{00000000-0010-0000-CB03-000001000000}" uniqueName="P1081708">
      <xmlPr mapId="2" xpath="/TFI-IZD-POD/IPK-GFI-IZD-POD_1000380/P1081708" xmlDataType="decimal"/>
    </xmlCellPr>
  </singleXmlCell>
  <singleXmlCell id="978" xr6:uid="{00000000-000C-0000-FFFF-FFFFCC030000}" r="X13" connectionId="0">
    <xmlCellPr id="1" xr6:uid="{00000000-0010-0000-CC03-000001000000}" uniqueName="P1081709">
      <xmlPr mapId="2" xpath="/TFI-IZD-POD/IPK-GFI-IZD-POD_1000380/P1081709" xmlDataType="decimal"/>
    </xmlCellPr>
  </singleXmlCell>
  <singleXmlCell id="979" xr6:uid="{00000000-000C-0000-FFFF-FFFFCD030000}" r="Y13" connectionId="0">
    <xmlCellPr id="1" xr6:uid="{00000000-0010-0000-CD03-000001000000}" uniqueName="P1081710">
      <xmlPr mapId="2" xpath="/TFI-IZD-POD/IPK-GFI-IZD-POD_1000380/P1081710" xmlDataType="decimal"/>
    </xmlCellPr>
  </singleXmlCell>
  <singleXmlCell id="980" xr6:uid="{00000000-000C-0000-FFFF-FFFFCE030000}" r="H14" connectionId="0">
    <xmlCellPr id="1" xr6:uid="{00000000-0010-0000-CE03-000001000000}" uniqueName="P1079856">
      <xmlPr mapId="2" xpath="/TFI-IZD-POD/IPK-GFI-IZD-POD_1000380/P1079856" xmlDataType="decimal"/>
    </xmlCellPr>
  </singleXmlCell>
  <singleXmlCell id="981" xr6:uid="{00000000-000C-0000-FFFF-FFFFCF030000}" r="I14" connectionId="0">
    <xmlCellPr id="1" xr6:uid="{00000000-0010-0000-CF03-000001000000}" uniqueName="P1079857">
      <xmlPr mapId="2" xpath="/TFI-IZD-POD/IPK-GFI-IZD-POD_1000380/P1079857" xmlDataType="decimal"/>
    </xmlCellPr>
  </singleXmlCell>
  <singleXmlCell id="982" xr6:uid="{00000000-000C-0000-FFFF-FFFFD0030000}" r="J14" connectionId="0">
    <xmlCellPr id="1" xr6:uid="{00000000-0010-0000-D003-000001000000}" uniqueName="P1079858">
      <xmlPr mapId="2" xpath="/TFI-IZD-POD/IPK-GFI-IZD-POD_1000380/P1079858" xmlDataType="decimal"/>
    </xmlCellPr>
  </singleXmlCell>
  <singleXmlCell id="983" xr6:uid="{00000000-000C-0000-FFFF-FFFFD1030000}" r="K14" connectionId="0">
    <xmlCellPr id="1" xr6:uid="{00000000-0010-0000-D103-000001000000}" uniqueName="P1079859">
      <xmlPr mapId="2" xpath="/TFI-IZD-POD/IPK-GFI-IZD-POD_1000380/P1079859" xmlDataType="decimal"/>
    </xmlCellPr>
  </singleXmlCell>
  <singleXmlCell id="984" xr6:uid="{00000000-000C-0000-FFFF-FFFFD2030000}" r="L14" connectionId="0">
    <xmlCellPr id="1" xr6:uid="{00000000-0010-0000-D203-000001000000}" uniqueName="P1079860">
      <xmlPr mapId="2" xpath="/TFI-IZD-POD/IPK-GFI-IZD-POD_1000380/P1079860" xmlDataType="decimal"/>
    </xmlCellPr>
  </singleXmlCell>
  <singleXmlCell id="985" xr6:uid="{00000000-000C-0000-FFFF-FFFFD3030000}" r="M14" connectionId="0">
    <xmlCellPr id="1" xr6:uid="{00000000-0010-0000-D303-000001000000}" uniqueName="P1079861">
      <xmlPr mapId="2" xpath="/TFI-IZD-POD/IPK-GFI-IZD-POD_1000380/P1079861" xmlDataType="decimal"/>
    </xmlCellPr>
  </singleXmlCell>
  <singleXmlCell id="986" xr6:uid="{00000000-000C-0000-FFFF-FFFFD4030000}" r="N14" connectionId="0">
    <xmlCellPr id="1" xr6:uid="{00000000-0010-0000-D403-000001000000}" uniqueName="P1079862">
      <xmlPr mapId="2" xpath="/TFI-IZD-POD/IPK-GFI-IZD-POD_1000380/P1079862" xmlDataType="decimal"/>
    </xmlCellPr>
  </singleXmlCell>
  <singleXmlCell id="987" xr6:uid="{00000000-000C-0000-FFFF-FFFFD5030000}" r="O14" connectionId="0">
    <xmlCellPr id="1" xr6:uid="{00000000-0010-0000-D503-000001000000}" uniqueName="P1079863">
      <xmlPr mapId="2" xpath="/TFI-IZD-POD/IPK-GFI-IZD-POD_1000380/P1079863" xmlDataType="decimal"/>
    </xmlCellPr>
  </singleXmlCell>
  <singleXmlCell id="988" xr6:uid="{00000000-000C-0000-FFFF-FFFFD6030000}" r="P14" connectionId="0">
    <xmlCellPr id="1" xr6:uid="{00000000-0010-0000-D603-000001000000}" uniqueName="P1081711">
      <xmlPr mapId="2" xpath="/TFI-IZD-POD/IPK-GFI-IZD-POD_1000380/P1081711" xmlDataType="decimal"/>
    </xmlCellPr>
  </singleXmlCell>
  <singleXmlCell id="989" xr6:uid="{00000000-000C-0000-FFFF-FFFFD7030000}" r="Q14" connectionId="0">
    <xmlCellPr id="1" xr6:uid="{00000000-0010-0000-D703-000001000000}" uniqueName="P1081712">
      <xmlPr mapId="2" xpath="/TFI-IZD-POD/IPK-GFI-IZD-POD_1000380/P1081712" xmlDataType="decimal"/>
    </xmlCellPr>
  </singleXmlCell>
  <singleXmlCell id="990" xr6:uid="{00000000-000C-0000-FFFF-FFFFD8030000}" r="R14" connectionId="0">
    <xmlCellPr id="1" xr6:uid="{00000000-0010-0000-D803-000001000000}" uniqueName="P1081713">
      <xmlPr mapId="2" xpath="/TFI-IZD-POD/IPK-GFI-IZD-POD_1000380/P1081713" xmlDataType="decimal"/>
    </xmlCellPr>
  </singleXmlCell>
  <singleXmlCell id="991" xr6:uid="{00000000-000C-0000-FFFF-FFFFD9030000}" r="S14" connectionId="0">
    <xmlCellPr id="1" xr6:uid="{00000000-0010-0000-D903-000001000000}" uniqueName="P1124788">
      <xmlPr mapId="2" xpath="/TFI-IZD-POD/IPK-GFI-IZD-POD_1000380/P1124788" xmlDataType="decimal"/>
    </xmlCellPr>
  </singleXmlCell>
  <singleXmlCell id="992" xr6:uid="{00000000-000C-0000-FFFF-FFFFDA030000}" r="T14" connectionId="0">
    <xmlCellPr id="1" xr6:uid="{00000000-0010-0000-DA03-000001000000}" uniqueName="P1124789">
      <xmlPr mapId="2" xpath="/TFI-IZD-POD/IPK-GFI-IZD-POD_1000380/P1124789" xmlDataType="decimal"/>
    </xmlCellPr>
  </singleXmlCell>
  <singleXmlCell id="993" xr6:uid="{00000000-000C-0000-FFFF-FFFFDB030000}" r="U14" connectionId="0">
    <xmlCellPr id="1" xr6:uid="{00000000-0010-0000-DB03-000001000000}" uniqueName="P1081714">
      <xmlPr mapId="2" xpath="/TFI-IZD-POD/IPK-GFI-IZD-POD_1000380/P1081714" xmlDataType="decimal"/>
    </xmlCellPr>
  </singleXmlCell>
  <singleXmlCell id="994" xr6:uid="{00000000-000C-0000-FFFF-FFFFDC030000}" r="V14" connectionId="0">
    <xmlCellPr id="1" xr6:uid="{00000000-0010-0000-DC03-000001000000}" uniqueName="P1081715">
      <xmlPr mapId="2" xpath="/TFI-IZD-POD/IPK-GFI-IZD-POD_1000380/P1081715" xmlDataType="decimal"/>
    </xmlCellPr>
  </singleXmlCell>
  <singleXmlCell id="995" xr6:uid="{00000000-000C-0000-FFFF-FFFFDD030000}" r="W14" connectionId="0">
    <xmlCellPr id="1" xr6:uid="{00000000-0010-0000-DD03-000001000000}" uniqueName="P1081716">
      <xmlPr mapId="2" xpath="/TFI-IZD-POD/IPK-GFI-IZD-POD_1000380/P1081716" xmlDataType="decimal"/>
    </xmlCellPr>
  </singleXmlCell>
  <singleXmlCell id="996" xr6:uid="{00000000-000C-0000-FFFF-FFFFDE030000}" r="X14" connectionId="0">
    <xmlCellPr id="1" xr6:uid="{00000000-0010-0000-DE03-000001000000}" uniqueName="P1081717">
      <xmlPr mapId="2" xpath="/TFI-IZD-POD/IPK-GFI-IZD-POD_1000380/P1081717" xmlDataType="decimal"/>
    </xmlCellPr>
  </singleXmlCell>
  <singleXmlCell id="997" xr6:uid="{00000000-000C-0000-FFFF-FFFFDF030000}" r="Y14" connectionId="0">
    <xmlCellPr id="1" xr6:uid="{00000000-0010-0000-DF03-000001000000}" uniqueName="P1081718">
      <xmlPr mapId="2" xpath="/TFI-IZD-POD/IPK-GFI-IZD-POD_1000380/P1081718" xmlDataType="decimal"/>
    </xmlCellPr>
  </singleXmlCell>
  <singleXmlCell id="998" xr6:uid="{00000000-000C-0000-FFFF-FFFFE0030000}" r="H15" connectionId="0">
    <xmlCellPr id="1" xr6:uid="{00000000-0010-0000-E003-000001000000}" uniqueName="P1079864">
      <xmlPr mapId="2" xpath="/TFI-IZD-POD/IPK-GFI-IZD-POD_1000380/P1079864" xmlDataType="decimal"/>
    </xmlCellPr>
  </singleXmlCell>
  <singleXmlCell id="999" xr6:uid="{00000000-000C-0000-FFFF-FFFFE1030000}" r="I15" connectionId="0">
    <xmlCellPr id="1" xr6:uid="{00000000-0010-0000-E103-000001000000}" uniqueName="P1079865">
      <xmlPr mapId="2" xpath="/TFI-IZD-POD/IPK-GFI-IZD-POD_1000380/P1079865" xmlDataType="decimal"/>
    </xmlCellPr>
  </singleXmlCell>
  <singleXmlCell id="1000" xr6:uid="{00000000-000C-0000-FFFF-FFFFE2030000}" r="J15" connectionId="0">
    <xmlCellPr id="1" xr6:uid="{00000000-0010-0000-E203-000001000000}" uniqueName="P1079866">
      <xmlPr mapId="2" xpath="/TFI-IZD-POD/IPK-GFI-IZD-POD_1000380/P1079866" xmlDataType="decimal"/>
    </xmlCellPr>
  </singleXmlCell>
  <singleXmlCell id="1001" xr6:uid="{00000000-000C-0000-FFFF-FFFFE3030000}" r="K15" connectionId="0">
    <xmlCellPr id="1" xr6:uid="{00000000-0010-0000-E303-000001000000}" uniqueName="P1079867">
      <xmlPr mapId="2" xpath="/TFI-IZD-POD/IPK-GFI-IZD-POD_1000380/P1079867" xmlDataType="decimal"/>
    </xmlCellPr>
  </singleXmlCell>
  <singleXmlCell id="1002" xr6:uid="{00000000-000C-0000-FFFF-FFFFE4030000}" r="L15" connectionId="0">
    <xmlCellPr id="1" xr6:uid="{00000000-0010-0000-E403-000001000000}" uniqueName="P1079868">
      <xmlPr mapId="2" xpath="/TFI-IZD-POD/IPK-GFI-IZD-POD_1000380/P1079868" xmlDataType="decimal"/>
    </xmlCellPr>
  </singleXmlCell>
  <singleXmlCell id="1003" xr6:uid="{00000000-000C-0000-FFFF-FFFFE5030000}" r="M15" connectionId="0">
    <xmlCellPr id="1" xr6:uid="{00000000-0010-0000-E503-000001000000}" uniqueName="P1079869">
      <xmlPr mapId="2" xpath="/TFI-IZD-POD/IPK-GFI-IZD-POD_1000380/P1079869" xmlDataType="decimal"/>
    </xmlCellPr>
  </singleXmlCell>
  <singleXmlCell id="1004" xr6:uid="{00000000-000C-0000-FFFF-FFFFE6030000}" r="N15" connectionId="0">
    <xmlCellPr id="1" xr6:uid="{00000000-0010-0000-E603-000001000000}" uniqueName="P1079870">
      <xmlPr mapId="2" xpath="/TFI-IZD-POD/IPK-GFI-IZD-POD_1000380/P1079870" xmlDataType="decimal"/>
    </xmlCellPr>
  </singleXmlCell>
  <singleXmlCell id="1005" xr6:uid="{00000000-000C-0000-FFFF-FFFFE7030000}" r="O15" connectionId="0">
    <xmlCellPr id="1" xr6:uid="{00000000-0010-0000-E703-000001000000}" uniqueName="P1079871">
      <xmlPr mapId="2" xpath="/TFI-IZD-POD/IPK-GFI-IZD-POD_1000380/P1079871" xmlDataType="decimal"/>
    </xmlCellPr>
  </singleXmlCell>
  <singleXmlCell id="1006" xr6:uid="{00000000-000C-0000-FFFF-FFFFE8030000}" r="P15" connectionId="0">
    <xmlCellPr id="1" xr6:uid="{00000000-0010-0000-E803-000001000000}" uniqueName="P1081874">
      <xmlPr mapId="2" xpath="/TFI-IZD-POD/IPK-GFI-IZD-POD_1000380/P1081874" xmlDataType="decimal"/>
    </xmlCellPr>
  </singleXmlCell>
  <singleXmlCell id="1007" xr6:uid="{00000000-000C-0000-FFFF-FFFFE9030000}" r="Q15" connectionId="0">
    <xmlCellPr id="1" xr6:uid="{00000000-0010-0000-E903-000001000000}" uniqueName="P1081877">
      <xmlPr mapId="2" xpath="/TFI-IZD-POD/IPK-GFI-IZD-POD_1000380/P1081877" xmlDataType="decimal"/>
    </xmlCellPr>
  </singleXmlCell>
  <singleXmlCell id="1008" xr6:uid="{00000000-000C-0000-FFFF-FFFFEA030000}" r="R15" connectionId="0">
    <xmlCellPr id="1" xr6:uid="{00000000-0010-0000-EA03-000001000000}" uniqueName="P1081880">
      <xmlPr mapId="2" xpath="/TFI-IZD-POD/IPK-GFI-IZD-POD_1000380/P1081880" xmlDataType="decimal"/>
    </xmlCellPr>
  </singleXmlCell>
  <singleXmlCell id="1009" xr6:uid="{00000000-000C-0000-FFFF-FFFFEB030000}" r="S15" connectionId="0">
    <xmlCellPr id="1" xr6:uid="{00000000-0010-0000-EB03-000001000000}" uniqueName="P1124790">
      <xmlPr mapId="2" xpath="/TFI-IZD-POD/IPK-GFI-IZD-POD_1000380/P1124790" xmlDataType="decimal"/>
    </xmlCellPr>
  </singleXmlCell>
  <singleXmlCell id="1010" xr6:uid="{00000000-000C-0000-FFFF-FFFFEC030000}" r="T15" connectionId="0">
    <xmlCellPr id="1" xr6:uid="{00000000-0010-0000-EC03-000001000000}" uniqueName="P1124791">
      <xmlPr mapId="2" xpath="/TFI-IZD-POD/IPK-GFI-IZD-POD_1000380/P1124791" xmlDataType="decimal"/>
    </xmlCellPr>
  </singleXmlCell>
  <singleXmlCell id="1011" xr6:uid="{00000000-000C-0000-FFFF-FFFFED030000}" r="U15" connectionId="0">
    <xmlCellPr id="1" xr6:uid="{00000000-0010-0000-ED03-000001000000}" uniqueName="P1081882">
      <xmlPr mapId="2" xpath="/TFI-IZD-POD/IPK-GFI-IZD-POD_1000380/P1081882" xmlDataType="decimal"/>
    </xmlCellPr>
  </singleXmlCell>
  <singleXmlCell id="1012" xr6:uid="{00000000-000C-0000-FFFF-FFFFEE030000}" r="V15" connectionId="0">
    <xmlCellPr id="1" xr6:uid="{00000000-0010-0000-EE03-000001000000}" uniqueName="P1081888">
      <xmlPr mapId="2" xpath="/TFI-IZD-POD/IPK-GFI-IZD-POD_1000380/P1081888" xmlDataType="decimal"/>
    </xmlCellPr>
  </singleXmlCell>
  <singleXmlCell id="1013" xr6:uid="{00000000-000C-0000-FFFF-FFFFEF030000}" r="W15" connectionId="0">
    <xmlCellPr id="1" xr6:uid="{00000000-0010-0000-EF03-000001000000}" uniqueName="P1081891">
      <xmlPr mapId="2" xpath="/TFI-IZD-POD/IPK-GFI-IZD-POD_1000380/P1081891" xmlDataType="decimal"/>
    </xmlCellPr>
  </singleXmlCell>
  <singleXmlCell id="1014" xr6:uid="{00000000-000C-0000-FFFF-FFFFF0030000}" r="X15" connectionId="0">
    <xmlCellPr id="1" xr6:uid="{00000000-0010-0000-F003-000001000000}" uniqueName="P1081893">
      <xmlPr mapId="2" xpath="/TFI-IZD-POD/IPK-GFI-IZD-POD_1000380/P1081893" xmlDataType="decimal"/>
    </xmlCellPr>
  </singleXmlCell>
  <singleXmlCell id="1015" xr6:uid="{00000000-000C-0000-FFFF-FFFFF1030000}" r="Y15" connectionId="0">
    <xmlCellPr id="1" xr6:uid="{00000000-0010-0000-F103-000001000000}" uniqueName="P1081895">
      <xmlPr mapId="2" xpath="/TFI-IZD-POD/IPK-GFI-IZD-POD_1000380/P1081895" xmlDataType="decimal"/>
    </xmlCellPr>
  </singleXmlCell>
  <singleXmlCell id="1016" xr6:uid="{00000000-000C-0000-FFFF-FFFFF2030000}" r="H16" connectionId="0">
    <xmlCellPr id="1" xr6:uid="{00000000-0010-0000-F203-000001000000}" uniqueName="P1079872">
      <xmlPr mapId="2" xpath="/TFI-IZD-POD/IPK-GFI-IZD-POD_1000380/P1079872" xmlDataType="decimal"/>
    </xmlCellPr>
  </singleXmlCell>
  <singleXmlCell id="1017" xr6:uid="{00000000-000C-0000-FFFF-FFFFF3030000}" r="I16" connectionId="0">
    <xmlCellPr id="1" xr6:uid="{00000000-0010-0000-F303-000001000000}" uniqueName="P1079873">
      <xmlPr mapId="2" xpath="/TFI-IZD-POD/IPK-GFI-IZD-POD_1000380/P1079873" xmlDataType="decimal"/>
    </xmlCellPr>
  </singleXmlCell>
  <singleXmlCell id="1018" xr6:uid="{00000000-000C-0000-FFFF-FFFFF4030000}" r="J16" connectionId="0">
    <xmlCellPr id="1" xr6:uid="{00000000-0010-0000-F403-000001000000}" uniqueName="P1079874">
      <xmlPr mapId="2" xpath="/TFI-IZD-POD/IPK-GFI-IZD-POD_1000380/P1079874" xmlDataType="decimal"/>
    </xmlCellPr>
  </singleXmlCell>
  <singleXmlCell id="1019" xr6:uid="{00000000-000C-0000-FFFF-FFFFF5030000}" r="K16" connectionId="0">
    <xmlCellPr id="1" xr6:uid="{00000000-0010-0000-F503-000001000000}" uniqueName="P1079875">
      <xmlPr mapId="2" xpath="/TFI-IZD-POD/IPK-GFI-IZD-POD_1000380/P1079875" xmlDataType="decimal"/>
    </xmlCellPr>
  </singleXmlCell>
  <singleXmlCell id="1020" xr6:uid="{00000000-000C-0000-FFFF-FFFFF6030000}" r="L16" connectionId="0">
    <xmlCellPr id="1" xr6:uid="{00000000-0010-0000-F603-000001000000}" uniqueName="P1079876">
      <xmlPr mapId="2" xpath="/TFI-IZD-POD/IPK-GFI-IZD-POD_1000380/P1079876" xmlDataType="decimal"/>
    </xmlCellPr>
  </singleXmlCell>
  <singleXmlCell id="1021" xr6:uid="{00000000-000C-0000-FFFF-FFFFF7030000}" r="M16" connectionId="0">
    <xmlCellPr id="1" xr6:uid="{00000000-0010-0000-F703-000001000000}" uniqueName="P1079877">
      <xmlPr mapId="2" xpath="/TFI-IZD-POD/IPK-GFI-IZD-POD_1000380/P1079877" xmlDataType="decimal"/>
    </xmlCellPr>
  </singleXmlCell>
  <singleXmlCell id="1022" xr6:uid="{00000000-000C-0000-FFFF-FFFFF8030000}" r="N16" connectionId="0">
    <xmlCellPr id="1" xr6:uid="{00000000-0010-0000-F803-000001000000}" uniqueName="P1079878">
      <xmlPr mapId="2" xpath="/TFI-IZD-POD/IPK-GFI-IZD-POD_1000380/P1079878" xmlDataType="decimal"/>
    </xmlCellPr>
  </singleXmlCell>
  <singleXmlCell id="1023" xr6:uid="{00000000-000C-0000-FFFF-FFFFF9030000}" r="O16" connectionId="0">
    <xmlCellPr id="1" xr6:uid="{00000000-0010-0000-F903-000001000000}" uniqueName="P1079879">
      <xmlPr mapId="2" xpath="/TFI-IZD-POD/IPK-GFI-IZD-POD_1000380/P1079879" xmlDataType="decimal"/>
    </xmlCellPr>
  </singleXmlCell>
  <singleXmlCell id="1024" xr6:uid="{00000000-000C-0000-FFFF-FFFFFA030000}" r="P16" connectionId="0">
    <xmlCellPr id="1" xr6:uid="{00000000-0010-0000-FA03-000001000000}" uniqueName="P1081898">
      <xmlPr mapId="2" xpath="/TFI-IZD-POD/IPK-GFI-IZD-POD_1000380/P1081898" xmlDataType="decimal"/>
    </xmlCellPr>
  </singleXmlCell>
  <singleXmlCell id="1025" xr6:uid="{00000000-000C-0000-FFFF-FFFFFB030000}" r="Q16" connectionId="0">
    <xmlCellPr id="1" xr6:uid="{00000000-0010-0000-FB03-000001000000}" uniqueName="P1081900">
      <xmlPr mapId="2" xpath="/TFI-IZD-POD/IPK-GFI-IZD-POD_1000380/P1081900" xmlDataType="decimal"/>
    </xmlCellPr>
  </singleXmlCell>
  <singleXmlCell id="1026" xr6:uid="{00000000-000C-0000-FFFF-FFFFFC030000}" r="R16" connectionId="0">
    <xmlCellPr id="1" xr6:uid="{00000000-0010-0000-FC03-000001000000}" uniqueName="P1081902">
      <xmlPr mapId="2" xpath="/TFI-IZD-POD/IPK-GFI-IZD-POD_1000380/P1081902" xmlDataType="decimal"/>
    </xmlCellPr>
  </singleXmlCell>
  <singleXmlCell id="1027" xr6:uid="{00000000-000C-0000-FFFF-FFFFFD030000}" r="S16" connectionId="0">
    <xmlCellPr id="1" xr6:uid="{00000000-0010-0000-FD03-000001000000}" uniqueName="P1124792">
      <xmlPr mapId="2" xpath="/TFI-IZD-POD/IPK-GFI-IZD-POD_1000380/P1124792" xmlDataType="decimal"/>
    </xmlCellPr>
  </singleXmlCell>
  <singleXmlCell id="1028" xr6:uid="{00000000-000C-0000-FFFF-FFFFFE030000}" r="T16" connectionId="0">
    <xmlCellPr id="1" xr6:uid="{00000000-0010-0000-FE03-000001000000}" uniqueName="P1124793">
      <xmlPr mapId="2" xpath="/TFI-IZD-POD/IPK-GFI-IZD-POD_1000380/P1124793" xmlDataType="decimal"/>
    </xmlCellPr>
  </singleXmlCell>
  <singleXmlCell id="1029" xr6:uid="{00000000-000C-0000-FFFF-FFFFFF030000}" r="U16" connectionId="0">
    <xmlCellPr id="1" xr6:uid="{00000000-0010-0000-FF03-000001000000}" uniqueName="P1081903">
      <xmlPr mapId="2" xpath="/TFI-IZD-POD/IPK-GFI-IZD-POD_1000380/P1081903" xmlDataType="decimal"/>
    </xmlCellPr>
  </singleXmlCell>
  <singleXmlCell id="1030" xr6:uid="{00000000-000C-0000-FFFF-FFFF00040000}" r="V16" connectionId="0">
    <xmlCellPr id="1" xr6:uid="{00000000-0010-0000-0004-000001000000}" uniqueName="P1081906">
      <xmlPr mapId="2" xpath="/TFI-IZD-POD/IPK-GFI-IZD-POD_1000380/P1081906" xmlDataType="decimal"/>
    </xmlCellPr>
  </singleXmlCell>
  <singleXmlCell id="1031" xr6:uid="{00000000-000C-0000-FFFF-FFFF01040000}" r="W16" connectionId="0">
    <xmlCellPr id="1" xr6:uid="{00000000-0010-0000-0104-000001000000}" uniqueName="P1081908">
      <xmlPr mapId="2" xpath="/TFI-IZD-POD/IPK-GFI-IZD-POD_1000380/P1081908" xmlDataType="decimal"/>
    </xmlCellPr>
  </singleXmlCell>
  <singleXmlCell id="1032" xr6:uid="{00000000-000C-0000-FFFF-FFFF02040000}" r="X16" connectionId="0">
    <xmlCellPr id="1" xr6:uid="{00000000-0010-0000-0204-000001000000}" uniqueName="P1081915">
      <xmlPr mapId="2" xpath="/TFI-IZD-POD/IPK-GFI-IZD-POD_1000380/P1081915" xmlDataType="decimal"/>
    </xmlCellPr>
  </singleXmlCell>
  <singleXmlCell id="1033" xr6:uid="{00000000-000C-0000-FFFF-FFFF03040000}" r="Y16" connectionId="0">
    <xmlCellPr id="1" xr6:uid="{00000000-0010-0000-0304-000001000000}" uniqueName="P1081918">
      <xmlPr mapId="2" xpath="/TFI-IZD-POD/IPK-GFI-IZD-POD_1000380/P1081918" xmlDataType="decimal"/>
    </xmlCellPr>
  </singleXmlCell>
  <singleXmlCell id="1034" xr6:uid="{00000000-000C-0000-FFFF-FFFF04040000}" r="H17" connectionId="0">
    <xmlCellPr id="1" xr6:uid="{00000000-0010-0000-0404-000001000000}" uniqueName="P1079880">
      <xmlPr mapId="2" xpath="/TFI-IZD-POD/IPK-GFI-IZD-POD_1000380/P1079880" xmlDataType="decimal"/>
    </xmlCellPr>
  </singleXmlCell>
  <singleXmlCell id="1035" xr6:uid="{00000000-000C-0000-FFFF-FFFF05040000}" r="I17" connectionId="0">
    <xmlCellPr id="1" xr6:uid="{00000000-0010-0000-0504-000001000000}" uniqueName="P1079881">
      <xmlPr mapId="2" xpath="/TFI-IZD-POD/IPK-GFI-IZD-POD_1000380/P1079881" xmlDataType="decimal"/>
    </xmlCellPr>
  </singleXmlCell>
  <singleXmlCell id="1036" xr6:uid="{00000000-000C-0000-FFFF-FFFF06040000}" r="J17" connectionId="0">
    <xmlCellPr id="1" xr6:uid="{00000000-0010-0000-0604-000001000000}" uniqueName="P1079882">
      <xmlPr mapId="2" xpath="/TFI-IZD-POD/IPK-GFI-IZD-POD_1000380/P1079882" xmlDataType="decimal"/>
    </xmlCellPr>
  </singleXmlCell>
  <singleXmlCell id="1037" xr6:uid="{00000000-000C-0000-FFFF-FFFF07040000}" r="K17" connectionId="0">
    <xmlCellPr id="1" xr6:uid="{00000000-0010-0000-0704-000001000000}" uniqueName="P1079883">
      <xmlPr mapId="2" xpath="/TFI-IZD-POD/IPK-GFI-IZD-POD_1000380/P1079883" xmlDataType="decimal"/>
    </xmlCellPr>
  </singleXmlCell>
  <singleXmlCell id="1038" xr6:uid="{00000000-000C-0000-FFFF-FFFF08040000}" r="L17" connectionId="0">
    <xmlCellPr id="1" xr6:uid="{00000000-0010-0000-0804-000001000000}" uniqueName="P1079884">
      <xmlPr mapId="2" xpath="/TFI-IZD-POD/IPK-GFI-IZD-POD_1000380/P1079884" xmlDataType="decimal"/>
    </xmlCellPr>
  </singleXmlCell>
  <singleXmlCell id="1039" xr6:uid="{00000000-000C-0000-FFFF-FFFF09040000}" r="M17" connectionId="0">
    <xmlCellPr id="1" xr6:uid="{00000000-0010-0000-0904-000001000000}" uniqueName="P1079885">
      <xmlPr mapId="2" xpath="/TFI-IZD-POD/IPK-GFI-IZD-POD_1000380/P1079885" xmlDataType="decimal"/>
    </xmlCellPr>
  </singleXmlCell>
  <singleXmlCell id="1040" xr6:uid="{00000000-000C-0000-FFFF-FFFF0A040000}" r="N17" connectionId="0">
    <xmlCellPr id="1" xr6:uid="{00000000-0010-0000-0A04-000001000000}" uniqueName="P1079886">
      <xmlPr mapId="2" xpath="/TFI-IZD-POD/IPK-GFI-IZD-POD_1000380/P1079886" xmlDataType="decimal"/>
    </xmlCellPr>
  </singleXmlCell>
  <singleXmlCell id="1041" xr6:uid="{00000000-000C-0000-FFFF-FFFF0B040000}" r="O17" connectionId="0">
    <xmlCellPr id="1" xr6:uid="{00000000-0010-0000-0B04-000001000000}" uniqueName="P1079887">
      <xmlPr mapId="2" xpath="/TFI-IZD-POD/IPK-GFI-IZD-POD_1000380/P1079887" xmlDataType="decimal"/>
    </xmlCellPr>
  </singleXmlCell>
  <singleXmlCell id="1042" xr6:uid="{00000000-000C-0000-FFFF-FFFF0C040000}" r="P17" connectionId="0">
    <xmlCellPr id="1" xr6:uid="{00000000-0010-0000-0C04-000001000000}" uniqueName="P1081920">
      <xmlPr mapId="2" xpath="/TFI-IZD-POD/IPK-GFI-IZD-POD_1000380/P1081920" xmlDataType="decimal"/>
    </xmlCellPr>
  </singleXmlCell>
  <singleXmlCell id="1043" xr6:uid="{00000000-000C-0000-FFFF-FFFF0D040000}" r="Q17" connectionId="0">
    <xmlCellPr id="1" xr6:uid="{00000000-0010-0000-0D04-000001000000}" uniqueName="P1081922">
      <xmlPr mapId="2" xpath="/TFI-IZD-POD/IPK-GFI-IZD-POD_1000380/P1081922" xmlDataType="decimal"/>
    </xmlCellPr>
  </singleXmlCell>
  <singleXmlCell id="1044" xr6:uid="{00000000-000C-0000-FFFF-FFFF0E040000}" r="R17" connectionId="0">
    <xmlCellPr id="1" xr6:uid="{00000000-0010-0000-0E04-000001000000}" uniqueName="P1081925">
      <xmlPr mapId="2" xpath="/TFI-IZD-POD/IPK-GFI-IZD-POD_1000380/P1081925" xmlDataType="decimal"/>
    </xmlCellPr>
  </singleXmlCell>
  <singleXmlCell id="1045" xr6:uid="{00000000-000C-0000-FFFF-FFFF0F040000}" r="S17" connectionId="0">
    <xmlCellPr id="1" xr6:uid="{00000000-0010-0000-0F04-000001000000}" uniqueName="P1124794">
      <xmlPr mapId="2" xpath="/TFI-IZD-POD/IPK-GFI-IZD-POD_1000380/P1124794" xmlDataType="decimal"/>
    </xmlCellPr>
  </singleXmlCell>
  <singleXmlCell id="1046" xr6:uid="{00000000-000C-0000-FFFF-FFFF10040000}" r="T17" connectionId="0">
    <xmlCellPr id="1" xr6:uid="{00000000-0010-0000-1004-000001000000}" uniqueName="P1124795">
      <xmlPr mapId="2" xpath="/TFI-IZD-POD/IPK-GFI-IZD-POD_1000380/P1124795" xmlDataType="decimal"/>
    </xmlCellPr>
  </singleXmlCell>
  <singleXmlCell id="1047" xr6:uid="{00000000-000C-0000-FFFF-FFFF11040000}" r="U17" connectionId="0">
    <xmlCellPr id="1" xr6:uid="{00000000-0010-0000-1104-000001000000}" uniqueName="P1081927">
      <xmlPr mapId="2" xpath="/TFI-IZD-POD/IPK-GFI-IZD-POD_1000380/P1081927" xmlDataType="decimal"/>
    </xmlCellPr>
  </singleXmlCell>
  <singleXmlCell id="1048" xr6:uid="{00000000-000C-0000-FFFF-FFFF12040000}" r="V17" connectionId="0">
    <xmlCellPr id="1" xr6:uid="{00000000-0010-0000-1204-000001000000}" uniqueName="P1081929">
      <xmlPr mapId="2" xpath="/TFI-IZD-POD/IPK-GFI-IZD-POD_1000380/P1081929" xmlDataType="decimal"/>
    </xmlCellPr>
  </singleXmlCell>
  <singleXmlCell id="1049" xr6:uid="{00000000-000C-0000-FFFF-FFFF13040000}" r="W17" connectionId="0">
    <xmlCellPr id="1" xr6:uid="{00000000-0010-0000-1304-000001000000}" uniqueName="P1081930">
      <xmlPr mapId="2" xpath="/TFI-IZD-POD/IPK-GFI-IZD-POD_1000380/P1081930" xmlDataType="decimal"/>
    </xmlCellPr>
  </singleXmlCell>
  <singleXmlCell id="1050" xr6:uid="{00000000-000C-0000-FFFF-FFFF14040000}" r="X17" connectionId="0">
    <xmlCellPr id="1" xr6:uid="{00000000-0010-0000-1404-000001000000}" uniqueName="P1081932">
      <xmlPr mapId="2" xpath="/TFI-IZD-POD/IPK-GFI-IZD-POD_1000380/P1081932" xmlDataType="decimal"/>
    </xmlCellPr>
  </singleXmlCell>
  <singleXmlCell id="1051" xr6:uid="{00000000-000C-0000-FFFF-FFFF15040000}" r="Y17" connectionId="0">
    <xmlCellPr id="1" xr6:uid="{00000000-0010-0000-1504-000001000000}" uniqueName="P1081934">
      <xmlPr mapId="2" xpath="/TFI-IZD-POD/IPK-GFI-IZD-POD_1000380/P1081934" xmlDataType="decimal"/>
    </xmlCellPr>
  </singleXmlCell>
  <singleXmlCell id="1052" xr6:uid="{00000000-000C-0000-FFFF-FFFF16040000}" r="H18" connectionId="0">
    <xmlCellPr id="1" xr6:uid="{00000000-0010-0000-1604-000001000000}" uniqueName="P1079888">
      <xmlPr mapId="2" xpath="/TFI-IZD-POD/IPK-GFI-IZD-POD_1000380/P1079888" xmlDataType="decimal"/>
    </xmlCellPr>
  </singleXmlCell>
  <singleXmlCell id="1053" xr6:uid="{00000000-000C-0000-FFFF-FFFF17040000}" r="I18" connectionId="0">
    <xmlCellPr id="1" xr6:uid="{00000000-0010-0000-1704-000001000000}" uniqueName="P1079889">
      <xmlPr mapId="2" xpath="/TFI-IZD-POD/IPK-GFI-IZD-POD_1000380/P1079889" xmlDataType="decimal"/>
    </xmlCellPr>
  </singleXmlCell>
  <singleXmlCell id="1054" xr6:uid="{00000000-000C-0000-FFFF-FFFF18040000}" r="J18" connectionId="0">
    <xmlCellPr id="1" xr6:uid="{00000000-0010-0000-1804-000001000000}" uniqueName="P1079890">
      <xmlPr mapId="2" xpath="/TFI-IZD-POD/IPK-GFI-IZD-POD_1000380/P1079890" xmlDataType="decimal"/>
    </xmlCellPr>
  </singleXmlCell>
  <singleXmlCell id="1055" xr6:uid="{00000000-000C-0000-FFFF-FFFF19040000}" r="K18" connectionId="0">
    <xmlCellPr id="1" xr6:uid="{00000000-0010-0000-1904-000001000000}" uniqueName="P1079891">
      <xmlPr mapId="2" xpath="/TFI-IZD-POD/IPK-GFI-IZD-POD_1000380/P1079891" xmlDataType="decimal"/>
    </xmlCellPr>
  </singleXmlCell>
  <singleXmlCell id="1056" xr6:uid="{00000000-000C-0000-FFFF-FFFF1A040000}" r="L18" connectionId="0">
    <xmlCellPr id="1" xr6:uid="{00000000-0010-0000-1A04-000001000000}" uniqueName="P1079892">
      <xmlPr mapId="2" xpath="/TFI-IZD-POD/IPK-GFI-IZD-POD_1000380/P1079892" xmlDataType="decimal"/>
    </xmlCellPr>
  </singleXmlCell>
  <singleXmlCell id="1057" xr6:uid="{00000000-000C-0000-FFFF-FFFF1B040000}" r="M18" connectionId="0">
    <xmlCellPr id="1" xr6:uid="{00000000-0010-0000-1B04-000001000000}" uniqueName="P1079893">
      <xmlPr mapId="2" xpath="/TFI-IZD-POD/IPK-GFI-IZD-POD_1000380/P1079893" xmlDataType="decimal"/>
    </xmlCellPr>
  </singleXmlCell>
  <singleXmlCell id="1058" xr6:uid="{00000000-000C-0000-FFFF-FFFF1C040000}" r="N18" connectionId="0">
    <xmlCellPr id="1" xr6:uid="{00000000-0010-0000-1C04-000001000000}" uniqueName="P1079894">
      <xmlPr mapId="2" xpath="/TFI-IZD-POD/IPK-GFI-IZD-POD_1000380/P1079894" xmlDataType="decimal"/>
    </xmlCellPr>
  </singleXmlCell>
  <singleXmlCell id="1059" xr6:uid="{00000000-000C-0000-FFFF-FFFF1D040000}" r="O18" connectionId="0">
    <xmlCellPr id="1" xr6:uid="{00000000-0010-0000-1D04-000001000000}" uniqueName="P1079895">
      <xmlPr mapId="2" xpath="/TFI-IZD-POD/IPK-GFI-IZD-POD_1000380/P1079895" xmlDataType="decimal"/>
    </xmlCellPr>
  </singleXmlCell>
  <singleXmlCell id="1060" xr6:uid="{00000000-000C-0000-FFFF-FFFF1E040000}" r="P18" connectionId="0">
    <xmlCellPr id="1" xr6:uid="{00000000-0010-0000-1E04-000001000000}" uniqueName="P1081936">
      <xmlPr mapId="2" xpath="/TFI-IZD-POD/IPK-GFI-IZD-POD_1000380/P1081936" xmlDataType="decimal"/>
    </xmlCellPr>
  </singleXmlCell>
  <singleXmlCell id="1061" xr6:uid="{00000000-000C-0000-FFFF-FFFF1F040000}" r="Q18" connectionId="0">
    <xmlCellPr id="1" xr6:uid="{00000000-0010-0000-1F04-000001000000}" uniqueName="P1081938">
      <xmlPr mapId="2" xpath="/TFI-IZD-POD/IPK-GFI-IZD-POD_1000380/P1081938" xmlDataType="decimal"/>
    </xmlCellPr>
  </singleXmlCell>
  <singleXmlCell id="1062" xr6:uid="{00000000-000C-0000-FFFF-FFFF20040000}" r="R18" connectionId="0">
    <xmlCellPr id="1" xr6:uid="{00000000-0010-0000-2004-000001000000}" uniqueName="P1081940">
      <xmlPr mapId="2" xpath="/TFI-IZD-POD/IPK-GFI-IZD-POD_1000380/P1081940" xmlDataType="decimal"/>
    </xmlCellPr>
  </singleXmlCell>
  <singleXmlCell id="1063" xr6:uid="{00000000-000C-0000-FFFF-FFFF21040000}" r="S18" connectionId="0">
    <xmlCellPr id="1" xr6:uid="{00000000-0010-0000-2104-000001000000}" uniqueName="P1124796">
      <xmlPr mapId="2" xpath="/TFI-IZD-POD/IPK-GFI-IZD-POD_1000380/P1124796" xmlDataType="decimal"/>
    </xmlCellPr>
  </singleXmlCell>
  <singleXmlCell id="1064" xr6:uid="{00000000-000C-0000-FFFF-FFFF22040000}" r="T18" connectionId="0">
    <xmlCellPr id="1" xr6:uid="{00000000-0010-0000-2204-000001000000}" uniqueName="P1124797">
      <xmlPr mapId="2" xpath="/TFI-IZD-POD/IPK-GFI-IZD-POD_1000380/P1124797" xmlDataType="decimal"/>
    </xmlCellPr>
  </singleXmlCell>
  <singleXmlCell id="1065" xr6:uid="{00000000-000C-0000-FFFF-FFFF23040000}" r="U18" connectionId="0">
    <xmlCellPr id="1" xr6:uid="{00000000-0010-0000-2304-000001000000}" uniqueName="P1081942">
      <xmlPr mapId="2" xpath="/TFI-IZD-POD/IPK-GFI-IZD-POD_1000380/P1081942" xmlDataType="decimal"/>
    </xmlCellPr>
  </singleXmlCell>
  <singleXmlCell id="1066" xr6:uid="{00000000-000C-0000-FFFF-FFFF24040000}" r="V18" connectionId="0">
    <xmlCellPr id="1" xr6:uid="{00000000-0010-0000-2404-000001000000}" uniqueName="P1081944">
      <xmlPr mapId="2" xpath="/TFI-IZD-POD/IPK-GFI-IZD-POD_1000380/P1081944" xmlDataType="decimal"/>
    </xmlCellPr>
  </singleXmlCell>
  <singleXmlCell id="1067" xr6:uid="{00000000-000C-0000-FFFF-FFFF25040000}" r="W18" connectionId="0">
    <xmlCellPr id="1" xr6:uid="{00000000-0010-0000-2504-000001000000}" uniqueName="P1081946">
      <xmlPr mapId="2" xpath="/TFI-IZD-POD/IPK-GFI-IZD-POD_1000380/P1081946" xmlDataType="decimal"/>
    </xmlCellPr>
  </singleXmlCell>
  <singleXmlCell id="1068" xr6:uid="{00000000-000C-0000-FFFF-FFFF26040000}" r="X18" connectionId="0">
    <xmlCellPr id="1" xr6:uid="{00000000-0010-0000-2604-000001000000}" uniqueName="P1081948">
      <xmlPr mapId="2" xpath="/TFI-IZD-POD/IPK-GFI-IZD-POD_1000380/P1081948" xmlDataType="decimal"/>
    </xmlCellPr>
  </singleXmlCell>
  <singleXmlCell id="1069" xr6:uid="{00000000-000C-0000-FFFF-FFFF27040000}" r="Y18" connectionId="0">
    <xmlCellPr id="1" xr6:uid="{00000000-0010-0000-2704-000001000000}" uniqueName="P1081950">
      <xmlPr mapId="2" xpath="/TFI-IZD-POD/IPK-GFI-IZD-POD_1000380/P1081950" xmlDataType="decimal"/>
    </xmlCellPr>
  </singleXmlCell>
  <singleXmlCell id="1070" xr6:uid="{00000000-000C-0000-FFFF-FFFF28040000}" r="H19" connectionId="0">
    <xmlCellPr id="1" xr6:uid="{00000000-0010-0000-2804-000001000000}" uniqueName="P1079896">
      <xmlPr mapId="2" xpath="/TFI-IZD-POD/IPK-GFI-IZD-POD_1000380/P1079896" xmlDataType="decimal"/>
    </xmlCellPr>
  </singleXmlCell>
  <singleXmlCell id="1071" xr6:uid="{00000000-000C-0000-FFFF-FFFF29040000}" r="I19" connectionId="0">
    <xmlCellPr id="1" xr6:uid="{00000000-0010-0000-2904-000001000000}" uniqueName="P1079897">
      <xmlPr mapId="2" xpath="/TFI-IZD-POD/IPK-GFI-IZD-POD_1000380/P1079897" xmlDataType="decimal"/>
    </xmlCellPr>
  </singleXmlCell>
  <singleXmlCell id="1072" xr6:uid="{00000000-000C-0000-FFFF-FFFF2A040000}" r="J19" connectionId="0">
    <xmlCellPr id="1" xr6:uid="{00000000-0010-0000-2A04-000001000000}" uniqueName="P1079898">
      <xmlPr mapId="2" xpath="/TFI-IZD-POD/IPK-GFI-IZD-POD_1000380/P1079898" xmlDataType="decimal"/>
    </xmlCellPr>
  </singleXmlCell>
  <singleXmlCell id="1073" xr6:uid="{00000000-000C-0000-FFFF-FFFF2B040000}" r="K19" connectionId="0">
    <xmlCellPr id="1" xr6:uid="{00000000-0010-0000-2B04-000001000000}" uniqueName="P1079899">
      <xmlPr mapId="2" xpath="/TFI-IZD-POD/IPK-GFI-IZD-POD_1000380/P1079899" xmlDataType="decimal"/>
    </xmlCellPr>
  </singleXmlCell>
  <singleXmlCell id="1074" xr6:uid="{00000000-000C-0000-FFFF-FFFF2C040000}" r="L19" connectionId="0">
    <xmlCellPr id="1" xr6:uid="{00000000-0010-0000-2C04-000001000000}" uniqueName="P1079900">
      <xmlPr mapId="2" xpath="/TFI-IZD-POD/IPK-GFI-IZD-POD_1000380/P1079900" xmlDataType="decimal"/>
    </xmlCellPr>
  </singleXmlCell>
  <singleXmlCell id="1075" xr6:uid="{00000000-000C-0000-FFFF-FFFF2D040000}" r="M19" connectionId="0">
    <xmlCellPr id="1" xr6:uid="{00000000-0010-0000-2D04-000001000000}" uniqueName="P1079901">
      <xmlPr mapId="2" xpath="/TFI-IZD-POD/IPK-GFI-IZD-POD_1000380/P1079901" xmlDataType="decimal"/>
    </xmlCellPr>
  </singleXmlCell>
  <singleXmlCell id="1076" xr6:uid="{00000000-000C-0000-FFFF-FFFF2E040000}" r="N19" connectionId="0">
    <xmlCellPr id="1" xr6:uid="{00000000-0010-0000-2E04-000001000000}" uniqueName="P1079902">
      <xmlPr mapId="2" xpath="/TFI-IZD-POD/IPK-GFI-IZD-POD_1000380/P1079902" xmlDataType="decimal"/>
    </xmlCellPr>
  </singleXmlCell>
  <singleXmlCell id="1077" xr6:uid="{00000000-000C-0000-FFFF-FFFF2F040000}" r="O19" connectionId="0">
    <xmlCellPr id="1" xr6:uid="{00000000-0010-0000-2F04-000001000000}" uniqueName="P1079903">
      <xmlPr mapId="2" xpath="/TFI-IZD-POD/IPK-GFI-IZD-POD_1000380/P1079903" xmlDataType="decimal"/>
    </xmlCellPr>
  </singleXmlCell>
  <singleXmlCell id="1078" xr6:uid="{00000000-000C-0000-FFFF-FFFF30040000}" r="P19" connectionId="0">
    <xmlCellPr id="1" xr6:uid="{00000000-0010-0000-3004-000001000000}" uniqueName="P1081953">
      <xmlPr mapId="2" xpath="/TFI-IZD-POD/IPK-GFI-IZD-POD_1000380/P1081953" xmlDataType="decimal"/>
    </xmlCellPr>
  </singleXmlCell>
  <singleXmlCell id="1079" xr6:uid="{00000000-000C-0000-FFFF-FFFF31040000}" r="Q19" connectionId="0">
    <xmlCellPr id="1" xr6:uid="{00000000-0010-0000-3104-000001000000}" uniqueName="P1081958">
      <xmlPr mapId="2" xpath="/TFI-IZD-POD/IPK-GFI-IZD-POD_1000380/P1081958" xmlDataType="decimal"/>
    </xmlCellPr>
  </singleXmlCell>
  <singleXmlCell id="1080" xr6:uid="{00000000-000C-0000-FFFF-FFFF32040000}" r="R19" connectionId="0">
    <xmlCellPr id="1" xr6:uid="{00000000-0010-0000-3204-000001000000}" uniqueName="P1081960">
      <xmlPr mapId="2" xpath="/TFI-IZD-POD/IPK-GFI-IZD-POD_1000380/P1081960" xmlDataType="decimal"/>
    </xmlCellPr>
  </singleXmlCell>
  <singleXmlCell id="1081" xr6:uid="{00000000-000C-0000-FFFF-FFFF33040000}" r="S19" connectionId="0">
    <xmlCellPr id="1" xr6:uid="{00000000-0010-0000-3304-000001000000}" uniqueName="P1124798">
      <xmlPr mapId="2" xpath="/TFI-IZD-POD/IPK-GFI-IZD-POD_1000380/P1124798" xmlDataType="decimal"/>
    </xmlCellPr>
  </singleXmlCell>
  <singleXmlCell id="1082" xr6:uid="{00000000-000C-0000-FFFF-FFFF34040000}" r="T19" connectionId="0">
    <xmlCellPr id="1" xr6:uid="{00000000-0010-0000-3404-000001000000}" uniqueName="P1124799">
      <xmlPr mapId="2" xpath="/TFI-IZD-POD/IPK-GFI-IZD-POD_1000380/P1124799" xmlDataType="decimal"/>
    </xmlCellPr>
  </singleXmlCell>
  <singleXmlCell id="1083" xr6:uid="{00000000-000C-0000-FFFF-FFFF35040000}" r="U19" connectionId="0">
    <xmlCellPr id="1" xr6:uid="{00000000-0010-0000-3504-000001000000}" uniqueName="P1081962">
      <xmlPr mapId="2" xpath="/TFI-IZD-POD/IPK-GFI-IZD-POD_1000380/P1081962" xmlDataType="decimal"/>
    </xmlCellPr>
  </singleXmlCell>
  <singleXmlCell id="1084" xr6:uid="{00000000-000C-0000-FFFF-FFFF36040000}" r="V19" connectionId="0">
    <xmlCellPr id="1" xr6:uid="{00000000-0010-0000-3604-000001000000}" uniqueName="P1081964">
      <xmlPr mapId="2" xpath="/TFI-IZD-POD/IPK-GFI-IZD-POD_1000380/P1081964" xmlDataType="decimal"/>
    </xmlCellPr>
  </singleXmlCell>
  <singleXmlCell id="1085" xr6:uid="{00000000-000C-0000-FFFF-FFFF37040000}" r="W19" connectionId="0">
    <xmlCellPr id="1" xr6:uid="{00000000-0010-0000-3704-000001000000}" uniqueName="P1081966">
      <xmlPr mapId="2" xpath="/TFI-IZD-POD/IPK-GFI-IZD-POD_1000380/P1081966" xmlDataType="decimal"/>
    </xmlCellPr>
  </singleXmlCell>
  <singleXmlCell id="1086" xr6:uid="{00000000-000C-0000-FFFF-FFFF38040000}" r="X19" connectionId="0">
    <xmlCellPr id="1" xr6:uid="{00000000-0010-0000-3804-000001000000}" uniqueName="P1081968">
      <xmlPr mapId="2" xpath="/TFI-IZD-POD/IPK-GFI-IZD-POD_1000380/P1081968" xmlDataType="decimal"/>
    </xmlCellPr>
  </singleXmlCell>
  <singleXmlCell id="1087" xr6:uid="{00000000-000C-0000-FFFF-FFFF39040000}" r="Y19" connectionId="0">
    <xmlCellPr id="1" xr6:uid="{00000000-0010-0000-3904-000001000000}" uniqueName="P1081970">
      <xmlPr mapId="2" xpath="/TFI-IZD-POD/IPK-GFI-IZD-POD_1000380/P1081970" xmlDataType="decimal"/>
    </xmlCellPr>
  </singleXmlCell>
  <singleXmlCell id="1088" xr6:uid="{00000000-000C-0000-FFFF-FFFF3A040000}" r="H20" connectionId="0">
    <xmlCellPr id="1" xr6:uid="{00000000-0010-0000-3A04-000001000000}" uniqueName="P1079904">
      <xmlPr mapId="2" xpath="/TFI-IZD-POD/IPK-GFI-IZD-POD_1000380/P1079904" xmlDataType="decimal"/>
    </xmlCellPr>
  </singleXmlCell>
  <singleXmlCell id="1089" xr6:uid="{00000000-000C-0000-FFFF-FFFF3B040000}" r="I20" connectionId="0">
    <xmlCellPr id="1" xr6:uid="{00000000-0010-0000-3B04-000001000000}" uniqueName="P1079905">
      <xmlPr mapId="2" xpath="/TFI-IZD-POD/IPK-GFI-IZD-POD_1000380/P1079905" xmlDataType="decimal"/>
    </xmlCellPr>
  </singleXmlCell>
  <singleXmlCell id="1090" xr6:uid="{00000000-000C-0000-FFFF-FFFF3C040000}" r="J20" connectionId="0">
    <xmlCellPr id="1" xr6:uid="{00000000-0010-0000-3C04-000001000000}" uniqueName="P1079906">
      <xmlPr mapId="2" xpath="/TFI-IZD-POD/IPK-GFI-IZD-POD_1000380/P1079906" xmlDataType="decimal"/>
    </xmlCellPr>
  </singleXmlCell>
  <singleXmlCell id="1091" xr6:uid="{00000000-000C-0000-FFFF-FFFF3D040000}" r="K20" connectionId="0">
    <xmlCellPr id="1" xr6:uid="{00000000-0010-0000-3D04-000001000000}" uniqueName="P1079907">
      <xmlPr mapId="2" xpath="/TFI-IZD-POD/IPK-GFI-IZD-POD_1000380/P1079907" xmlDataType="decimal"/>
    </xmlCellPr>
  </singleXmlCell>
  <singleXmlCell id="1092" xr6:uid="{00000000-000C-0000-FFFF-FFFF3E040000}" r="L20" connectionId="0">
    <xmlCellPr id="1" xr6:uid="{00000000-0010-0000-3E04-000001000000}" uniqueName="P1079908">
      <xmlPr mapId="2" xpath="/TFI-IZD-POD/IPK-GFI-IZD-POD_1000380/P1079908" xmlDataType="decimal"/>
    </xmlCellPr>
  </singleXmlCell>
  <singleXmlCell id="1093" xr6:uid="{00000000-000C-0000-FFFF-FFFF3F040000}" r="M20" connectionId="0">
    <xmlCellPr id="1" xr6:uid="{00000000-0010-0000-3F04-000001000000}" uniqueName="P1079909">
      <xmlPr mapId="2" xpath="/TFI-IZD-POD/IPK-GFI-IZD-POD_1000380/P1079909" xmlDataType="decimal"/>
    </xmlCellPr>
  </singleXmlCell>
  <singleXmlCell id="1094" xr6:uid="{00000000-000C-0000-FFFF-FFFF40040000}" r="N20" connectionId="0">
    <xmlCellPr id="1" xr6:uid="{00000000-0010-0000-4004-000001000000}" uniqueName="P1079910">
      <xmlPr mapId="2" xpath="/TFI-IZD-POD/IPK-GFI-IZD-POD_1000380/P1079910" xmlDataType="decimal"/>
    </xmlCellPr>
  </singleXmlCell>
  <singleXmlCell id="1095" xr6:uid="{00000000-000C-0000-FFFF-FFFF41040000}" r="O20" connectionId="0">
    <xmlCellPr id="1" xr6:uid="{00000000-0010-0000-4104-000001000000}" uniqueName="P1079912">
      <xmlPr mapId="2" xpath="/TFI-IZD-POD/IPK-GFI-IZD-POD_1000380/P1079912" xmlDataType="decimal"/>
    </xmlCellPr>
  </singleXmlCell>
  <singleXmlCell id="1096" xr6:uid="{00000000-000C-0000-FFFF-FFFF42040000}" r="P20" connectionId="0">
    <xmlCellPr id="1" xr6:uid="{00000000-0010-0000-4204-000001000000}" uniqueName="P1081972">
      <xmlPr mapId="2" xpath="/TFI-IZD-POD/IPK-GFI-IZD-POD_1000380/P1081972" xmlDataType="decimal"/>
    </xmlCellPr>
  </singleXmlCell>
  <singleXmlCell id="1097" xr6:uid="{00000000-000C-0000-FFFF-FFFF43040000}" r="Q20" connectionId="0">
    <xmlCellPr id="1" xr6:uid="{00000000-0010-0000-4304-000001000000}" uniqueName="P1081973">
      <xmlPr mapId="2" xpath="/TFI-IZD-POD/IPK-GFI-IZD-POD_1000380/P1081973" xmlDataType="decimal"/>
    </xmlCellPr>
  </singleXmlCell>
  <singleXmlCell id="1098" xr6:uid="{00000000-000C-0000-FFFF-FFFF44040000}" r="R20" connectionId="0">
    <xmlCellPr id="1" xr6:uid="{00000000-0010-0000-4404-000001000000}" uniqueName="P1081975">
      <xmlPr mapId="2" xpath="/TFI-IZD-POD/IPK-GFI-IZD-POD_1000380/P1081975" xmlDataType="decimal"/>
    </xmlCellPr>
  </singleXmlCell>
  <singleXmlCell id="1099" xr6:uid="{00000000-000C-0000-FFFF-FFFF45040000}" r="S20" connectionId="0">
    <xmlCellPr id="1" xr6:uid="{00000000-0010-0000-4504-000001000000}" uniqueName="P1124800">
      <xmlPr mapId="2" xpath="/TFI-IZD-POD/IPK-GFI-IZD-POD_1000380/P1124800" xmlDataType="decimal"/>
    </xmlCellPr>
  </singleXmlCell>
  <singleXmlCell id="1100" xr6:uid="{00000000-000C-0000-FFFF-FFFF46040000}" r="T20" connectionId="0">
    <xmlCellPr id="1" xr6:uid="{00000000-0010-0000-4604-000001000000}" uniqueName="P1124801">
      <xmlPr mapId="2" xpath="/TFI-IZD-POD/IPK-GFI-IZD-POD_1000380/P1124801" xmlDataType="decimal"/>
    </xmlCellPr>
  </singleXmlCell>
  <singleXmlCell id="1101" xr6:uid="{00000000-000C-0000-FFFF-FFFF47040000}" r="U20" connectionId="0">
    <xmlCellPr id="1" xr6:uid="{00000000-0010-0000-4704-000001000000}" uniqueName="P1081977">
      <xmlPr mapId="2" xpath="/TFI-IZD-POD/IPK-GFI-IZD-POD_1000380/P1081977" xmlDataType="decimal"/>
    </xmlCellPr>
  </singleXmlCell>
  <singleXmlCell id="1102" xr6:uid="{00000000-000C-0000-FFFF-FFFF48040000}" r="V20" connectionId="0">
    <xmlCellPr id="1" xr6:uid="{00000000-0010-0000-4804-000001000000}" uniqueName="P1081978">
      <xmlPr mapId="2" xpath="/TFI-IZD-POD/IPK-GFI-IZD-POD_1000380/P1081978" xmlDataType="decimal"/>
    </xmlCellPr>
  </singleXmlCell>
  <singleXmlCell id="1103" xr6:uid="{00000000-000C-0000-FFFF-FFFF49040000}" r="W20" connectionId="0">
    <xmlCellPr id="1" xr6:uid="{00000000-0010-0000-4904-000001000000}" uniqueName="P1081980">
      <xmlPr mapId="2" xpath="/TFI-IZD-POD/IPK-GFI-IZD-POD_1000380/P1081980" xmlDataType="decimal"/>
    </xmlCellPr>
  </singleXmlCell>
  <singleXmlCell id="1104" xr6:uid="{00000000-000C-0000-FFFF-FFFF4A040000}" r="X20" connectionId="0">
    <xmlCellPr id="1" xr6:uid="{00000000-0010-0000-4A04-000001000000}" uniqueName="P1081982">
      <xmlPr mapId="2" xpath="/TFI-IZD-POD/IPK-GFI-IZD-POD_1000380/P1081982" xmlDataType="decimal"/>
    </xmlCellPr>
  </singleXmlCell>
  <singleXmlCell id="1105" xr6:uid="{00000000-000C-0000-FFFF-FFFF4B040000}" r="Y20" connectionId="0">
    <xmlCellPr id="1" xr6:uid="{00000000-0010-0000-4B04-000001000000}" uniqueName="P1081984">
      <xmlPr mapId="2" xpath="/TFI-IZD-POD/IPK-GFI-IZD-POD_1000380/P1081984" xmlDataType="decimal"/>
    </xmlCellPr>
  </singleXmlCell>
  <singleXmlCell id="1106" xr6:uid="{00000000-000C-0000-FFFF-FFFF4C040000}" r="H21" connectionId="0">
    <xmlCellPr id="1" xr6:uid="{00000000-0010-0000-4C04-000001000000}" uniqueName="P1079911">
      <xmlPr mapId="2" xpath="/TFI-IZD-POD/IPK-GFI-IZD-POD_1000380/P1079911" xmlDataType="decimal"/>
    </xmlCellPr>
  </singleXmlCell>
  <singleXmlCell id="1107" xr6:uid="{00000000-000C-0000-FFFF-FFFF4D040000}" r="I21" connectionId="0">
    <xmlCellPr id="1" xr6:uid="{00000000-0010-0000-4D04-000001000000}" uniqueName="P1079913">
      <xmlPr mapId="2" xpath="/TFI-IZD-POD/IPK-GFI-IZD-POD_1000380/P1079913" xmlDataType="decimal"/>
    </xmlCellPr>
  </singleXmlCell>
  <singleXmlCell id="1108" xr6:uid="{00000000-000C-0000-FFFF-FFFF4E040000}" r="J21" connectionId="0">
    <xmlCellPr id="1" xr6:uid="{00000000-0010-0000-4E04-000001000000}" uniqueName="P1079914">
      <xmlPr mapId="2" xpath="/TFI-IZD-POD/IPK-GFI-IZD-POD_1000380/P1079914" xmlDataType="decimal"/>
    </xmlCellPr>
  </singleXmlCell>
  <singleXmlCell id="1109" xr6:uid="{00000000-000C-0000-FFFF-FFFF4F040000}" r="K21" connectionId="0">
    <xmlCellPr id="1" xr6:uid="{00000000-0010-0000-4F04-000001000000}" uniqueName="P1079915">
      <xmlPr mapId="2" xpath="/TFI-IZD-POD/IPK-GFI-IZD-POD_1000380/P1079915" xmlDataType="decimal"/>
    </xmlCellPr>
  </singleXmlCell>
  <singleXmlCell id="1110" xr6:uid="{00000000-000C-0000-FFFF-FFFF50040000}" r="L21" connectionId="0">
    <xmlCellPr id="1" xr6:uid="{00000000-0010-0000-5004-000001000000}" uniqueName="P1079916">
      <xmlPr mapId="2" xpath="/TFI-IZD-POD/IPK-GFI-IZD-POD_1000380/P1079916" xmlDataType="decimal"/>
    </xmlCellPr>
  </singleXmlCell>
  <singleXmlCell id="1111" xr6:uid="{00000000-000C-0000-FFFF-FFFF51040000}" r="M21" connectionId="0">
    <xmlCellPr id="1" xr6:uid="{00000000-0010-0000-5104-000001000000}" uniqueName="P1079917">
      <xmlPr mapId="2" xpath="/TFI-IZD-POD/IPK-GFI-IZD-POD_1000380/P1079917" xmlDataType="decimal"/>
    </xmlCellPr>
  </singleXmlCell>
  <singleXmlCell id="1112" xr6:uid="{00000000-000C-0000-FFFF-FFFF52040000}" r="N21" connectionId="0">
    <xmlCellPr id="1" xr6:uid="{00000000-0010-0000-5204-000001000000}" uniqueName="P1079918">
      <xmlPr mapId="2" xpath="/TFI-IZD-POD/IPK-GFI-IZD-POD_1000380/P1079918" xmlDataType="decimal"/>
    </xmlCellPr>
  </singleXmlCell>
  <singleXmlCell id="1113" xr6:uid="{00000000-000C-0000-FFFF-FFFF53040000}" r="O21" connectionId="0">
    <xmlCellPr id="1" xr6:uid="{00000000-0010-0000-5304-000001000000}" uniqueName="P1079919">
      <xmlPr mapId="2" xpath="/TFI-IZD-POD/IPK-GFI-IZD-POD_1000380/P1079919" xmlDataType="decimal"/>
    </xmlCellPr>
  </singleXmlCell>
  <singleXmlCell id="1114" xr6:uid="{00000000-000C-0000-FFFF-FFFF54040000}" r="P21" connectionId="0">
    <xmlCellPr id="1" xr6:uid="{00000000-0010-0000-5404-000001000000}" uniqueName="P1081986">
      <xmlPr mapId="2" xpath="/TFI-IZD-POD/IPK-GFI-IZD-POD_1000380/P1081986" xmlDataType="decimal"/>
    </xmlCellPr>
  </singleXmlCell>
  <singleXmlCell id="1115" xr6:uid="{00000000-000C-0000-FFFF-FFFF55040000}" r="Q21" connectionId="0">
    <xmlCellPr id="1" xr6:uid="{00000000-0010-0000-5504-000001000000}" uniqueName="P1081988">
      <xmlPr mapId="2" xpath="/TFI-IZD-POD/IPK-GFI-IZD-POD_1000380/P1081988" xmlDataType="decimal"/>
    </xmlCellPr>
  </singleXmlCell>
  <singleXmlCell id="1116" xr6:uid="{00000000-000C-0000-FFFF-FFFF56040000}" r="R21" connectionId="0">
    <xmlCellPr id="1" xr6:uid="{00000000-0010-0000-5604-000001000000}" uniqueName="P1081990">
      <xmlPr mapId="2" xpath="/TFI-IZD-POD/IPK-GFI-IZD-POD_1000380/P1081990" xmlDataType="decimal"/>
    </xmlCellPr>
  </singleXmlCell>
  <singleXmlCell id="1117" xr6:uid="{00000000-000C-0000-FFFF-FFFF57040000}" r="S21" connectionId="0">
    <xmlCellPr id="1" xr6:uid="{00000000-0010-0000-5704-000001000000}" uniqueName="P1124802">
      <xmlPr mapId="2" xpath="/TFI-IZD-POD/IPK-GFI-IZD-POD_1000380/P1124802" xmlDataType="decimal"/>
    </xmlCellPr>
  </singleXmlCell>
  <singleXmlCell id="1118" xr6:uid="{00000000-000C-0000-FFFF-FFFF58040000}" r="T21" connectionId="0">
    <xmlCellPr id="1" xr6:uid="{00000000-0010-0000-5804-000001000000}" uniqueName="P1124803">
      <xmlPr mapId="2" xpath="/TFI-IZD-POD/IPK-GFI-IZD-POD_1000380/P1124803" xmlDataType="decimal"/>
    </xmlCellPr>
  </singleXmlCell>
  <singleXmlCell id="1119" xr6:uid="{00000000-000C-0000-FFFF-FFFF59040000}" r="U21" connectionId="0">
    <xmlCellPr id="1" xr6:uid="{00000000-0010-0000-5904-000001000000}" uniqueName="P1081993">
      <xmlPr mapId="2" xpath="/TFI-IZD-POD/IPK-GFI-IZD-POD_1000380/P1081993" xmlDataType="decimal"/>
    </xmlCellPr>
  </singleXmlCell>
  <singleXmlCell id="1120" xr6:uid="{00000000-000C-0000-FFFF-FFFF5A040000}" r="V21" connectionId="0">
    <xmlCellPr id="1" xr6:uid="{00000000-0010-0000-5A04-000001000000}" uniqueName="P1081995">
      <xmlPr mapId="2" xpath="/TFI-IZD-POD/IPK-GFI-IZD-POD_1000380/P1081995" xmlDataType="decimal"/>
    </xmlCellPr>
  </singleXmlCell>
  <singleXmlCell id="1121" xr6:uid="{00000000-000C-0000-FFFF-FFFF5B040000}" r="W21" connectionId="0">
    <xmlCellPr id="1" xr6:uid="{00000000-0010-0000-5B04-000001000000}" uniqueName="P1081997">
      <xmlPr mapId="2" xpath="/TFI-IZD-POD/IPK-GFI-IZD-POD_1000380/P1081997" xmlDataType="decimal"/>
    </xmlCellPr>
  </singleXmlCell>
  <singleXmlCell id="1122" xr6:uid="{00000000-000C-0000-FFFF-FFFF5C040000}" r="X21" connectionId="0">
    <xmlCellPr id="1" xr6:uid="{00000000-0010-0000-5C04-000001000000}" uniqueName="P1081999">
      <xmlPr mapId="2" xpath="/TFI-IZD-POD/IPK-GFI-IZD-POD_1000380/P1081999" xmlDataType="decimal"/>
    </xmlCellPr>
  </singleXmlCell>
  <singleXmlCell id="1123" xr6:uid="{00000000-000C-0000-FFFF-FFFF5D040000}" r="Y21" connectionId="0">
    <xmlCellPr id="1" xr6:uid="{00000000-0010-0000-5D04-000001000000}" uniqueName="P1082001">
      <xmlPr mapId="2" xpath="/TFI-IZD-POD/IPK-GFI-IZD-POD_1000380/P1082001" xmlDataType="decimal"/>
    </xmlCellPr>
  </singleXmlCell>
  <singleXmlCell id="1124" xr6:uid="{00000000-000C-0000-FFFF-FFFF5E040000}" r="H22" connectionId="0">
    <xmlCellPr id="1" xr6:uid="{00000000-0010-0000-5E04-000001000000}" uniqueName="P1124882">
      <xmlPr mapId="2" xpath="/TFI-IZD-POD/IPK-GFI-IZD-POD_1000380/P1124882" xmlDataType="decimal"/>
    </xmlCellPr>
  </singleXmlCell>
  <singleXmlCell id="1125" xr6:uid="{00000000-000C-0000-FFFF-FFFF5F040000}" r="I22" connectionId="0">
    <xmlCellPr id="1" xr6:uid="{00000000-0010-0000-5F04-000001000000}" uniqueName="P1124883">
      <xmlPr mapId="2" xpath="/TFI-IZD-POD/IPK-GFI-IZD-POD_1000380/P1124883" xmlDataType="decimal"/>
    </xmlCellPr>
  </singleXmlCell>
  <singleXmlCell id="1126" xr6:uid="{00000000-000C-0000-FFFF-FFFF60040000}" r="J22" connectionId="0">
    <xmlCellPr id="1" xr6:uid="{00000000-0010-0000-6004-000001000000}" uniqueName="P1124884">
      <xmlPr mapId="2" xpath="/TFI-IZD-POD/IPK-GFI-IZD-POD_1000380/P1124884" xmlDataType="decimal"/>
    </xmlCellPr>
  </singleXmlCell>
  <singleXmlCell id="1127" xr6:uid="{00000000-000C-0000-FFFF-FFFF61040000}" r="K22" connectionId="0">
    <xmlCellPr id="1" xr6:uid="{00000000-0010-0000-6104-000001000000}" uniqueName="P1124885">
      <xmlPr mapId="2" xpath="/TFI-IZD-POD/IPK-GFI-IZD-POD_1000380/P1124885" xmlDataType="decimal"/>
    </xmlCellPr>
  </singleXmlCell>
  <singleXmlCell id="1128" xr6:uid="{00000000-000C-0000-FFFF-FFFF62040000}" r="L22" connectionId="0">
    <xmlCellPr id="1" xr6:uid="{00000000-0010-0000-6204-000001000000}" uniqueName="P1124886">
      <xmlPr mapId="2" xpath="/TFI-IZD-POD/IPK-GFI-IZD-POD_1000380/P1124886" xmlDataType="decimal"/>
    </xmlCellPr>
  </singleXmlCell>
  <singleXmlCell id="1129" xr6:uid="{00000000-000C-0000-FFFF-FFFF63040000}" r="M22" connectionId="0">
    <xmlCellPr id="1" xr6:uid="{00000000-0010-0000-6304-000001000000}" uniqueName="P1124887">
      <xmlPr mapId="2" xpath="/TFI-IZD-POD/IPK-GFI-IZD-POD_1000380/P1124887" xmlDataType="decimal"/>
    </xmlCellPr>
  </singleXmlCell>
  <singleXmlCell id="1130" xr6:uid="{00000000-000C-0000-FFFF-FFFF64040000}" r="N22" connectionId="0">
    <xmlCellPr id="1" xr6:uid="{00000000-0010-0000-6404-000001000000}" uniqueName="P1124894">
      <xmlPr mapId="2" xpath="/TFI-IZD-POD/IPK-GFI-IZD-POD_1000380/P1124894" xmlDataType="decimal"/>
    </xmlCellPr>
  </singleXmlCell>
  <singleXmlCell id="1131" xr6:uid="{00000000-000C-0000-FFFF-FFFF65040000}" r="O22" connectionId="0">
    <xmlCellPr id="1" xr6:uid="{00000000-0010-0000-6504-000001000000}" uniqueName="P1124895">
      <xmlPr mapId="2" xpath="/TFI-IZD-POD/IPK-GFI-IZD-POD_1000380/P1124895" xmlDataType="decimal"/>
    </xmlCellPr>
  </singleXmlCell>
  <singleXmlCell id="1132" xr6:uid="{00000000-000C-0000-FFFF-FFFF66040000}" r="P22" connectionId="0">
    <xmlCellPr id="1" xr6:uid="{00000000-0010-0000-6604-000001000000}" uniqueName="P1124896">
      <xmlPr mapId="2" xpath="/TFI-IZD-POD/IPK-GFI-IZD-POD_1000380/P1124896" xmlDataType="decimal"/>
    </xmlCellPr>
  </singleXmlCell>
  <singleXmlCell id="1133" xr6:uid="{00000000-000C-0000-FFFF-FFFF67040000}" r="Q22" connectionId="0">
    <xmlCellPr id="1" xr6:uid="{00000000-0010-0000-6704-000001000000}" uniqueName="P1124897">
      <xmlPr mapId="2" xpath="/TFI-IZD-POD/IPK-GFI-IZD-POD_1000380/P1124897" xmlDataType="decimal"/>
    </xmlCellPr>
  </singleXmlCell>
  <singleXmlCell id="1134" xr6:uid="{00000000-000C-0000-FFFF-FFFF68040000}" r="R22" connectionId="0">
    <xmlCellPr id="1" xr6:uid="{00000000-0010-0000-6804-000001000000}" uniqueName="P1124898">
      <xmlPr mapId="2" xpath="/TFI-IZD-POD/IPK-GFI-IZD-POD_1000380/P1124898" xmlDataType="decimal"/>
    </xmlCellPr>
  </singleXmlCell>
  <singleXmlCell id="1135" xr6:uid="{00000000-000C-0000-FFFF-FFFF69040000}" r="S22" connectionId="0">
    <xmlCellPr id="1" xr6:uid="{00000000-0010-0000-6904-000001000000}" uniqueName="P1124804">
      <xmlPr mapId="2" xpath="/TFI-IZD-POD/IPK-GFI-IZD-POD_1000380/P1124804" xmlDataType="decimal"/>
    </xmlCellPr>
  </singleXmlCell>
  <singleXmlCell id="1136" xr6:uid="{00000000-000C-0000-FFFF-FFFF6A040000}" r="T22" connectionId="0">
    <xmlCellPr id="1" xr6:uid="{00000000-0010-0000-6A04-000001000000}" uniqueName="P1124805">
      <xmlPr mapId="2" xpath="/TFI-IZD-POD/IPK-GFI-IZD-POD_1000380/P1124805" xmlDataType="decimal"/>
    </xmlCellPr>
  </singleXmlCell>
  <singleXmlCell id="1137" xr6:uid="{00000000-000C-0000-FFFF-FFFF6B040000}" r="U22" connectionId="0">
    <xmlCellPr id="1" xr6:uid="{00000000-0010-0000-6B04-000001000000}" uniqueName="P1124904">
      <xmlPr mapId="2" xpath="/TFI-IZD-POD/IPK-GFI-IZD-POD_1000380/P1124904" xmlDataType="decimal"/>
    </xmlCellPr>
  </singleXmlCell>
  <singleXmlCell id="1138" xr6:uid="{00000000-000C-0000-FFFF-FFFF6C040000}" r="V22" connectionId="0">
    <xmlCellPr id="1" xr6:uid="{00000000-0010-0000-6C04-000001000000}" uniqueName="P1124905">
      <xmlPr mapId="2" xpath="/TFI-IZD-POD/IPK-GFI-IZD-POD_1000380/P1124905" xmlDataType="decimal"/>
    </xmlCellPr>
  </singleXmlCell>
  <singleXmlCell id="1139" xr6:uid="{00000000-000C-0000-FFFF-FFFF6D040000}" r="W22" connectionId="0">
    <xmlCellPr id="1" xr6:uid="{00000000-0010-0000-6D04-000001000000}" uniqueName="P1124906">
      <xmlPr mapId="2" xpath="/TFI-IZD-POD/IPK-GFI-IZD-POD_1000380/P1124906" xmlDataType="decimal"/>
    </xmlCellPr>
  </singleXmlCell>
  <singleXmlCell id="1140" xr6:uid="{00000000-000C-0000-FFFF-FFFF6E040000}" r="X22" connectionId="0">
    <xmlCellPr id="1" xr6:uid="{00000000-0010-0000-6E04-000001000000}" uniqueName="P1124908">
      <xmlPr mapId="2" xpath="/TFI-IZD-POD/IPK-GFI-IZD-POD_1000380/P1124908" xmlDataType="decimal"/>
    </xmlCellPr>
  </singleXmlCell>
  <singleXmlCell id="1141" xr6:uid="{00000000-000C-0000-FFFF-FFFF6F040000}" r="Y22" connectionId="0">
    <xmlCellPr id="1" xr6:uid="{00000000-0010-0000-6F04-000001000000}" uniqueName="P1124907">
      <xmlPr mapId="2" xpath="/TFI-IZD-POD/IPK-GFI-IZD-POD_1000380/P1124907" xmlDataType="decimal"/>
    </xmlCellPr>
  </singleXmlCell>
  <singleXmlCell id="1142" xr6:uid="{00000000-000C-0000-FFFF-FFFF70040000}" r="H23" connectionId="0">
    <xmlCellPr id="1" xr6:uid="{00000000-0010-0000-7004-000001000000}" uniqueName="P1079920">
      <xmlPr mapId="2" xpath="/TFI-IZD-POD/IPK-GFI-IZD-POD_1000380/P1079920" xmlDataType="decimal"/>
    </xmlCellPr>
  </singleXmlCell>
  <singleXmlCell id="1143" xr6:uid="{00000000-000C-0000-FFFF-FFFF71040000}" r="I23" connectionId="0">
    <xmlCellPr id="1" xr6:uid="{00000000-0010-0000-7104-000001000000}" uniqueName="P1079921">
      <xmlPr mapId="2" xpath="/TFI-IZD-POD/IPK-GFI-IZD-POD_1000380/P1079921" xmlDataType="decimal"/>
    </xmlCellPr>
  </singleXmlCell>
  <singleXmlCell id="1144" xr6:uid="{00000000-000C-0000-FFFF-FFFF72040000}" r="J23" connectionId="0">
    <xmlCellPr id="1" xr6:uid="{00000000-0010-0000-7204-000001000000}" uniqueName="P1079922">
      <xmlPr mapId="2" xpath="/TFI-IZD-POD/IPK-GFI-IZD-POD_1000380/P1079922" xmlDataType="decimal"/>
    </xmlCellPr>
  </singleXmlCell>
  <singleXmlCell id="1145" xr6:uid="{00000000-000C-0000-FFFF-FFFF73040000}" r="K23" connectionId="0">
    <xmlCellPr id="1" xr6:uid="{00000000-0010-0000-7304-000001000000}" uniqueName="P1079923">
      <xmlPr mapId="2" xpath="/TFI-IZD-POD/IPK-GFI-IZD-POD_1000380/P1079923" xmlDataType="decimal"/>
    </xmlCellPr>
  </singleXmlCell>
  <singleXmlCell id="1146" xr6:uid="{00000000-000C-0000-FFFF-FFFF74040000}" r="L23" connectionId="0">
    <xmlCellPr id="1" xr6:uid="{00000000-0010-0000-7404-000001000000}" uniqueName="P1079924">
      <xmlPr mapId="2" xpath="/TFI-IZD-POD/IPK-GFI-IZD-POD_1000380/P1079924" xmlDataType="decimal"/>
    </xmlCellPr>
  </singleXmlCell>
  <singleXmlCell id="1147" xr6:uid="{00000000-000C-0000-FFFF-FFFF75040000}" r="M23" connectionId="0">
    <xmlCellPr id="1" xr6:uid="{00000000-0010-0000-7504-000001000000}" uniqueName="P1079925">
      <xmlPr mapId="2" xpath="/TFI-IZD-POD/IPK-GFI-IZD-POD_1000380/P1079925" xmlDataType="decimal"/>
    </xmlCellPr>
  </singleXmlCell>
  <singleXmlCell id="1148" xr6:uid="{00000000-000C-0000-FFFF-FFFF76040000}" r="N23" connectionId="0">
    <xmlCellPr id="1" xr6:uid="{00000000-0010-0000-7604-000001000000}" uniqueName="P1079926">
      <xmlPr mapId="2" xpath="/TFI-IZD-POD/IPK-GFI-IZD-POD_1000380/P1079926" xmlDataType="decimal"/>
    </xmlCellPr>
  </singleXmlCell>
  <singleXmlCell id="1149" xr6:uid="{00000000-000C-0000-FFFF-FFFF77040000}" r="O23" connectionId="0">
    <xmlCellPr id="1" xr6:uid="{00000000-0010-0000-7704-000001000000}" uniqueName="P1079927">
      <xmlPr mapId="2" xpath="/TFI-IZD-POD/IPK-GFI-IZD-POD_1000380/P1079927" xmlDataType="decimal"/>
    </xmlCellPr>
  </singleXmlCell>
  <singleXmlCell id="1150" xr6:uid="{00000000-000C-0000-FFFF-FFFF78040000}" r="P23" connectionId="0">
    <xmlCellPr id="1" xr6:uid="{00000000-0010-0000-7804-000001000000}" uniqueName="P1082003">
      <xmlPr mapId="2" xpath="/TFI-IZD-POD/IPK-GFI-IZD-POD_1000380/P1082003" xmlDataType="decimal"/>
    </xmlCellPr>
  </singleXmlCell>
  <singleXmlCell id="1151" xr6:uid="{00000000-000C-0000-FFFF-FFFF79040000}" r="Q23" connectionId="0">
    <xmlCellPr id="1" xr6:uid="{00000000-0010-0000-7904-000001000000}" uniqueName="P1082004">
      <xmlPr mapId="2" xpath="/TFI-IZD-POD/IPK-GFI-IZD-POD_1000380/P1082004" xmlDataType="decimal"/>
    </xmlCellPr>
  </singleXmlCell>
  <singleXmlCell id="1152" xr6:uid="{00000000-000C-0000-FFFF-FFFF7A040000}" r="R23" connectionId="0">
    <xmlCellPr id="1" xr6:uid="{00000000-0010-0000-7A04-000001000000}" uniqueName="P1082005">
      <xmlPr mapId="2" xpath="/TFI-IZD-POD/IPK-GFI-IZD-POD_1000380/P1082005" xmlDataType="decimal"/>
    </xmlCellPr>
  </singleXmlCell>
  <singleXmlCell id="1153" xr6:uid="{00000000-000C-0000-FFFF-FFFF7B040000}" r="S23" connectionId="0">
    <xmlCellPr id="1" xr6:uid="{00000000-0010-0000-7B04-000001000000}" uniqueName="P1124806">
      <xmlPr mapId="2" xpath="/TFI-IZD-POD/IPK-GFI-IZD-POD_1000380/P1124806" xmlDataType="decimal"/>
    </xmlCellPr>
  </singleXmlCell>
  <singleXmlCell id="1154" xr6:uid="{00000000-000C-0000-FFFF-FFFF7C040000}" r="T23" connectionId="0">
    <xmlCellPr id="1" xr6:uid="{00000000-0010-0000-7C04-000001000000}" uniqueName="P1124807">
      <xmlPr mapId="2" xpath="/TFI-IZD-POD/IPK-GFI-IZD-POD_1000380/P1124807" xmlDataType="decimal"/>
    </xmlCellPr>
  </singleXmlCell>
  <singleXmlCell id="1155" xr6:uid="{00000000-000C-0000-FFFF-FFFF7D040000}" r="U23" connectionId="0">
    <xmlCellPr id="1" xr6:uid="{00000000-0010-0000-7D04-000001000000}" uniqueName="P1082007">
      <xmlPr mapId="2" xpath="/TFI-IZD-POD/IPK-GFI-IZD-POD_1000380/P1082007" xmlDataType="decimal"/>
    </xmlCellPr>
  </singleXmlCell>
  <singleXmlCell id="1156" xr6:uid="{00000000-000C-0000-FFFF-FFFF7E040000}" r="V23" connectionId="0">
    <xmlCellPr id="1" xr6:uid="{00000000-0010-0000-7E04-000001000000}" uniqueName="P1082008">
      <xmlPr mapId="2" xpath="/TFI-IZD-POD/IPK-GFI-IZD-POD_1000380/P1082008" xmlDataType="decimal"/>
    </xmlCellPr>
  </singleXmlCell>
  <singleXmlCell id="1157" xr6:uid="{00000000-000C-0000-FFFF-FFFF7F040000}" r="W23" connectionId="0">
    <xmlCellPr id="1" xr6:uid="{00000000-0010-0000-7F04-000001000000}" uniqueName="P1082010">
      <xmlPr mapId="2" xpath="/TFI-IZD-POD/IPK-GFI-IZD-POD_1000380/P1082010" xmlDataType="decimal"/>
    </xmlCellPr>
  </singleXmlCell>
  <singleXmlCell id="1158" xr6:uid="{00000000-000C-0000-FFFF-FFFF80040000}" r="X23" connectionId="0">
    <xmlCellPr id="1" xr6:uid="{00000000-0010-0000-8004-000001000000}" uniqueName="P1082011">
      <xmlPr mapId="2" xpath="/TFI-IZD-POD/IPK-GFI-IZD-POD_1000380/P1082011" xmlDataType="decimal"/>
    </xmlCellPr>
  </singleXmlCell>
  <singleXmlCell id="1159" xr6:uid="{00000000-000C-0000-FFFF-FFFF81040000}" r="Y23" connectionId="0">
    <xmlCellPr id="1" xr6:uid="{00000000-0010-0000-8104-000001000000}" uniqueName="P1082013">
      <xmlPr mapId="2" xpath="/TFI-IZD-POD/IPK-GFI-IZD-POD_1000380/P1082013" xmlDataType="decimal"/>
    </xmlCellPr>
  </singleXmlCell>
  <singleXmlCell id="1160" xr6:uid="{00000000-000C-0000-FFFF-FFFF82040000}" r="H24" connectionId="0">
    <xmlCellPr id="1" xr6:uid="{00000000-0010-0000-8204-000001000000}" uniqueName="P1079936">
      <xmlPr mapId="2" xpath="/TFI-IZD-POD/IPK-GFI-IZD-POD_1000380/P1079936" xmlDataType="decimal"/>
    </xmlCellPr>
  </singleXmlCell>
  <singleXmlCell id="1161" xr6:uid="{00000000-000C-0000-FFFF-FFFF83040000}" r="I24" connectionId="0">
    <xmlCellPr id="1" xr6:uid="{00000000-0010-0000-8304-000001000000}" uniqueName="P1079937">
      <xmlPr mapId="2" xpath="/TFI-IZD-POD/IPK-GFI-IZD-POD_1000380/P1079937" xmlDataType="decimal"/>
    </xmlCellPr>
  </singleXmlCell>
  <singleXmlCell id="1162" xr6:uid="{00000000-000C-0000-FFFF-FFFF84040000}" r="J24" connectionId="0">
    <xmlCellPr id="1" xr6:uid="{00000000-0010-0000-8404-000001000000}" uniqueName="P1079938">
      <xmlPr mapId="2" xpath="/TFI-IZD-POD/IPK-GFI-IZD-POD_1000380/P1079938" xmlDataType="decimal"/>
    </xmlCellPr>
  </singleXmlCell>
  <singleXmlCell id="1163" xr6:uid="{00000000-000C-0000-FFFF-FFFF85040000}" r="K24" connectionId="0">
    <xmlCellPr id="1" xr6:uid="{00000000-0010-0000-8504-000001000000}" uniqueName="P1079939">
      <xmlPr mapId="2" xpath="/TFI-IZD-POD/IPK-GFI-IZD-POD_1000380/P1079939" xmlDataType="decimal"/>
    </xmlCellPr>
  </singleXmlCell>
  <singleXmlCell id="1164" xr6:uid="{00000000-000C-0000-FFFF-FFFF86040000}" r="L24" connectionId="0">
    <xmlCellPr id="1" xr6:uid="{00000000-0010-0000-8604-000001000000}" uniqueName="P1079940">
      <xmlPr mapId="2" xpath="/TFI-IZD-POD/IPK-GFI-IZD-POD_1000380/P1079940" xmlDataType="decimal"/>
    </xmlCellPr>
  </singleXmlCell>
  <singleXmlCell id="1165" xr6:uid="{00000000-000C-0000-FFFF-FFFF87040000}" r="M24" connectionId="0">
    <xmlCellPr id="1" xr6:uid="{00000000-0010-0000-8704-000001000000}" uniqueName="P1079941">
      <xmlPr mapId="2" xpath="/TFI-IZD-POD/IPK-GFI-IZD-POD_1000380/P1079941" xmlDataType="decimal"/>
    </xmlCellPr>
  </singleXmlCell>
  <singleXmlCell id="1166" xr6:uid="{00000000-000C-0000-FFFF-FFFF88040000}" r="N24" connectionId="0">
    <xmlCellPr id="1" xr6:uid="{00000000-0010-0000-8804-000001000000}" uniqueName="P1079942">
      <xmlPr mapId="2" xpath="/TFI-IZD-POD/IPK-GFI-IZD-POD_1000380/P1079942" xmlDataType="decimal"/>
    </xmlCellPr>
  </singleXmlCell>
  <singleXmlCell id="1167" xr6:uid="{00000000-000C-0000-FFFF-FFFF89040000}" r="O24" connectionId="0">
    <xmlCellPr id="1" xr6:uid="{00000000-0010-0000-8904-000001000000}" uniqueName="P1079943">
      <xmlPr mapId="2" xpath="/TFI-IZD-POD/IPK-GFI-IZD-POD_1000380/P1079943" xmlDataType="decimal"/>
    </xmlCellPr>
  </singleXmlCell>
  <singleXmlCell id="1168" xr6:uid="{00000000-000C-0000-FFFF-FFFF8A040000}" r="P24" connectionId="0">
    <xmlCellPr id="1" xr6:uid="{00000000-0010-0000-8A04-000001000000}" uniqueName="P1082038">
      <xmlPr mapId="2" xpath="/TFI-IZD-POD/IPK-GFI-IZD-POD_1000380/P1082038" xmlDataType="decimal"/>
    </xmlCellPr>
  </singleXmlCell>
  <singleXmlCell id="1169" xr6:uid="{00000000-000C-0000-FFFF-FFFF8B040000}" r="Q24" connectionId="0">
    <xmlCellPr id="1" xr6:uid="{00000000-0010-0000-8B04-000001000000}" uniqueName="P1082045">
      <xmlPr mapId="2" xpath="/TFI-IZD-POD/IPK-GFI-IZD-POD_1000380/P1082045" xmlDataType="decimal"/>
    </xmlCellPr>
  </singleXmlCell>
  <singleXmlCell id="1170" xr6:uid="{00000000-000C-0000-FFFF-FFFF8C040000}" r="R24" connectionId="0">
    <xmlCellPr id="1" xr6:uid="{00000000-0010-0000-8C04-000001000000}" uniqueName="P1082047">
      <xmlPr mapId="2" xpath="/TFI-IZD-POD/IPK-GFI-IZD-POD_1000380/P1082047" xmlDataType="decimal"/>
    </xmlCellPr>
  </singleXmlCell>
  <singleXmlCell id="1171" xr6:uid="{00000000-000C-0000-FFFF-FFFF8D040000}" r="S24" connectionId="0">
    <xmlCellPr id="1" xr6:uid="{00000000-0010-0000-8D04-000001000000}" uniqueName="P1124809">
      <xmlPr mapId="2" xpath="/TFI-IZD-POD/IPK-GFI-IZD-POD_1000380/P1124809" xmlDataType="decimal"/>
    </xmlCellPr>
  </singleXmlCell>
  <singleXmlCell id="1172" xr6:uid="{00000000-000C-0000-FFFF-FFFF8E040000}" r="T24" connectionId="0">
    <xmlCellPr id="1" xr6:uid="{00000000-0010-0000-8E04-000001000000}" uniqueName="P1124808">
      <xmlPr mapId="2" xpath="/TFI-IZD-POD/IPK-GFI-IZD-POD_1000380/P1124808" xmlDataType="decimal"/>
    </xmlCellPr>
  </singleXmlCell>
  <singleXmlCell id="1173" xr6:uid="{00000000-000C-0000-FFFF-FFFF8F040000}" r="U24" connectionId="0">
    <xmlCellPr id="1" xr6:uid="{00000000-0010-0000-8F04-000001000000}" uniqueName="P1082048">
      <xmlPr mapId="2" xpath="/TFI-IZD-POD/IPK-GFI-IZD-POD_1000380/P1082048" xmlDataType="decimal"/>
    </xmlCellPr>
  </singleXmlCell>
  <singleXmlCell id="1174" xr6:uid="{00000000-000C-0000-FFFF-FFFF90040000}" r="V24" connectionId="0">
    <xmlCellPr id="1" xr6:uid="{00000000-0010-0000-9004-000001000000}" uniqueName="P1082075">
      <xmlPr mapId="2" xpath="/TFI-IZD-POD/IPK-GFI-IZD-POD_1000380/P1082075" xmlDataType="decimal"/>
    </xmlCellPr>
  </singleXmlCell>
  <singleXmlCell id="1175" xr6:uid="{00000000-000C-0000-FFFF-FFFF91040000}" r="W24" connectionId="0">
    <xmlCellPr id="1" xr6:uid="{00000000-0010-0000-9104-000001000000}" uniqueName="P1082077">
      <xmlPr mapId="2" xpath="/TFI-IZD-POD/IPK-GFI-IZD-POD_1000380/P1082077" xmlDataType="decimal"/>
    </xmlCellPr>
  </singleXmlCell>
  <singleXmlCell id="1176" xr6:uid="{00000000-000C-0000-FFFF-FFFF92040000}" r="X24" connectionId="0">
    <xmlCellPr id="1" xr6:uid="{00000000-0010-0000-9204-000001000000}" uniqueName="P1082092">
      <xmlPr mapId="2" xpath="/TFI-IZD-POD/IPK-GFI-IZD-POD_1000380/P1082092" xmlDataType="decimal"/>
    </xmlCellPr>
  </singleXmlCell>
  <singleXmlCell id="1177" xr6:uid="{00000000-000C-0000-FFFF-FFFF93040000}" r="Y24" connectionId="0">
    <xmlCellPr id="1" xr6:uid="{00000000-0010-0000-9304-000001000000}" uniqueName="P1082094">
      <xmlPr mapId="2" xpath="/TFI-IZD-POD/IPK-GFI-IZD-POD_1000380/P1082094" xmlDataType="decimal"/>
    </xmlCellPr>
  </singleXmlCell>
  <singleXmlCell id="1178" xr6:uid="{00000000-000C-0000-FFFF-FFFF94040000}" r="H25" connectionId="0">
    <xmlCellPr id="1" xr6:uid="{00000000-0010-0000-9404-000001000000}" uniqueName="P1124888">
      <xmlPr mapId="2" xpath="/TFI-IZD-POD/IPK-GFI-IZD-POD_1000380/P1124888" xmlDataType="decimal"/>
    </xmlCellPr>
  </singleXmlCell>
  <singleXmlCell id="1179" xr6:uid="{00000000-000C-0000-FFFF-FFFF95040000}" r="I25" connectionId="0">
    <xmlCellPr id="1" xr6:uid="{00000000-0010-0000-9504-000001000000}" uniqueName="P1124889">
      <xmlPr mapId="2" xpath="/TFI-IZD-POD/IPK-GFI-IZD-POD_1000380/P1124889" xmlDataType="decimal"/>
    </xmlCellPr>
  </singleXmlCell>
  <singleXmlCell id="1180" xr6:uid="{00000000-000C-0000-FFFF-FFFF96040000}" r="J25" connectionId="0">
    <xmlCellPr id="1" xr6:uid="{00000000-0010-0000-9604-000001000000}" uniqueName="P1124890">
      <xmlPr mapId="2" xpath="/TFI-IZD-POD/IPK-GFI-IZD-POD_1000380/P1124890" xmlDataType="decimal"/>
    </xmlCellPr>
  </singleXmlCell>
  <singleXmlCell id="1181" xr6:uid="{00000000-000C-0000-FFFF-FFFF97040000}" r="K25" connectionId="0">
    <xmlCellPr id="1" xr6:uid="{00000000-0010-0000-9704-000001000000}" uniqueName="P1124891">
      <xmlPr mapId="2" xpath="/TFI-IZD-POD/IPK-GFI-IZD-POD_1000380/P1124891" xmlDataType="decimal"/>
    </xmlCellPr>
  </singleXmlCell>
  <singleXmlCell id="1182" xr6:uid="{00000000-000C-0000-FFFF-FFFF98040000}" r="L25" connectionId="0">
    <xmlCellPr id="1" xr6:uid="{00000000-0010-0000-9804-000001000000}" uniqueName="P1124892">
      <xmlPr mapId="2" xpath="/TFI-IZD-POD/IPK-GFI-IZD-POD_1000380/P1124892" xmlDataType="decimal"/>
    </xmlCellPr>
  </singleXmlCell>
  <singleXmlCell id="1183" xr6:uid="{00000000-000C-0000-FFFF-FFFF99040000}" r="M25" connectionId="0">
    <xmlCellPr id="1" xr6:uid="{00000000-0010-0000-9904-000001000000}" uniqueName="P1124893">
      <xmlPr mapId="2" xpath="/TFI-IZD-POD/IPK-GFI-IZD-POD_1000380/P1124893" xmlDataType="decimal"/>
    </xmlCellPr>
  </singleXmlCell>
  <singleXmlCell id="1184" xr6:uid="{00000000-000C-0000-FFFF-FFFF9A040000}" r="N25" connectionId="0">
    <xmlCellPr id="1" xr6:uid="{00000000-0010-0000-9A04-000001000000}" uniqueName="P1124899">
      <xmlPr mapId="2" xpath="/TFI-IZD-POD/IPK-GFI-IZD-POD_1000380/P1124899" xmlDataType="decimal"/>
    </xmlCellPr>
  </singleXmlCell>
  <singleXmlCell id="1185" xr6:uid="{00000000-000C-0000-FFFF-FFFF9B040000}" r="O25" connectionId="0">
    <xmlCellPr id="1" xr6:uid="{00000000-0010-0000-9B04-000001000000}" uniqueName="P1124900">
      <xmlPr mapId="2" xpath="/TFI-IZD-POD/IPK-GFI-IZD-POD_1000380/P1124900" xmlDataType="decimal"/>
    </xmlCellPr>
  </singleXmlCell>
  <singleXmlCell id="1186" xr6:uid="{00000000-000C-0000-FFFF-FFFF9C040000}" r="P25" connectionId="0">
    <xmlCellPr id="1" xr6:uid="{00000000-0010-0000-9C04-000001000000}" uniqueName="P1124901">
      <xmlPr mapId="2" xpath="/TFI-IZD-POD/IPK-GFI-IZD-POD_1000380/P1124901" xmlDataType="decimal"/>
    </xmlCellPr>
  </singleXmlCell>
  <singleXmlCell id="1187" xr6:uid="{00000000-000C-0000-FFFF-FFFF9D040000}" r="Q25" connectionId="0">
    <xmlCellPr id="1" xr6:uid="{00000000-0010-0000-9D04-000001000000}" uniqueName="P1124902">
      <xmlPr mapId="2" xpath="/TFI-IZD-POD/IPK-GFI-IZD-POD_1000380/P1124902" xmlDataType="decimal"/>
    </xmlCellPr>
  </singleXmlCell>
  <singleXmlCell id="1188" xr6:uid="{00000000-000C-0000-FFFF-FFFF9E040000}" r="R25" connectionId="0">
    <xmlCellPr id="1" xr6:uid="{00000000-0010-0000-9E04-000001000000}" uniqueName="P1124903">
      <xmlPr mapId="2" xpath="/TFI-IZD-POD/IPK-GFI-IZD-POD_1000380/P1124903" xmlDataType="decimal"/>
    </xmlCellPr>
  </singleXmlCell>
  <singleXmlCell id="1189" xr6:uid="{00000000-000C-0000-FFFF-FFFF9F040000}" r="S25" connectionId="0">
    <xmlCellPr id="1" xr6:uid="{00000000-0010-0000-9F04-000001000000}" uniqueName="P1124810">
      <xmlPr mapId="2" xpath="/TFI-IZD-POD/IPK-GFI-IZD-POD_1000380/P1124810" xmlDataType="decimal"/>
    </xmlCellPr>
  </singleXmlCell>
  <singleXmlCell id="1190" xr6:uid="{00000000-000C-0000-FFFF-FFFFA0040000}" r="T25" connectionId="0">
    <xmlCellPr id="1" xr6:uid="{00000000-0010-0000-A004-000001000000}" uniqueName="P1124811">
      <xmlPr mapId="2" xpath="/TFI-IZD-POD/IPK-GFI-IZD-POD_1000380/P1124811" xmlDataType="decimal"/>
    </xmlCellPr>
  </singleXmlCell>
  <singleXmlCell id="1191" xr6:uid="{00000000-000C-0000-FFFF-FFFFA1040000}" r="U25" connectionId="0">
    <xmlCellPr id="1" xr6:uid="{00000000-0010-0000-A104-000001000000}" uniqueName="P1124909">
      <xmlPr mapId="2" xpath="/TFI-IZD-POD/IPK-GFI-IZD-POD_1000380/P1124909" xmlDataType="decimal"/>
    </xmlCellPr>
  </singleXmlCell>
  <singleXmlCell id="1192" xr6:uid="{00000000-000C-0000-FFFF-FFFFA2040000}" r="V25" connectionId="0">
    <xmlCellPr id="1" xr6:uid="{00000000-0010-0000-A204-000001000000}" uniqueName="P1124910">
      <xmlPr mapId="2" xpath="/TFI-IZD-POD/IPK-GFI-IZD-POD_1000380/P1124910" xmlDataType="decimal"/>
    </xmlCellPr>
  </singleXmlCell>
  <singleXmlCell id="1193" xr6:uid="{00000000-000C-0000-FFFF-FFFFA3040000}" r="W25" connectionId="0">
    <xmlCellPr id="1" xr6:uid="{00000000-0010-0000-A304-000001000000}" uniqueName="P1124911">
      <xmlPr mapId="2" xpath="/TFI-IZD-POD/IPK-GFI-IZD-POD_1000380/P1124911" xmlDataType="decimal"/>
    </xmlCellPr>
  </singleXmlCell>
  <singleXmlCell id="1194" xr6:uid="{00000000-000C-0000-FFFF-FFFFA4040000}" r="X25" connectionId="0">
    <xmlCellPr id="1" xr6:uid="{00000000-0010-0000-A404-000001000000}" uniqueName="P1124912">
      <xmlPr mapId="2" xpath="/TFI-IZD-POD/IPK-GFI-IZD-POD_1000380/P1124912" xmlDataType="decimal"/>
    </xmlCellPr>
  </singleXmlCell>
  <singleXmlCell id="1195" xr6:uid="{00000000-000C-0000-FFFF-FFFFA5040000}" r="Y25" connectionId="0">
    <xmlCellPr id="1" xr6:uid="{00000000-0010-0000-A504-000001000000}" uniqueName="P1124913">
      <xmlPr mapId="2" xpath="/TFI-IZD-POD/IPK-GFI-IZD-POD_1000380/P1124913" xmlDataType="decimal"/>
    </xmlCellPr>
  </singleXmlCell>
  <singleXmlCell id="1196" xr6:uid="{00000000-000C-0000-FFFF-FFFFA6040000}" r="H26" connectionId="0">
    <xmlCellPr id="1" xr6:uid="{00000000-0010-0000-A604-000001000000}" uniqueName="P1079944">
      <xmlPr mapId="2" xpath="/TFI-IZD-POD/IPK-GFI-IZD-POD_1000380/P1079944" xmlDataType="decimal"/>
    </xmlCellPr>
  </singleXmlCell>
  <singleXmlCell id="1197" xr6:uid="{00000000-000C-0000-FFFF-FFFFA7040000}" r="I26" connectionId="0">
    <xmlCellPr id="1" xr6:uid="{00000000-0010-0000-A704-000001000000}" uniqueName="P1079945">
      <xmlPr mapId="2" xpath="/TFI-IZD-POD/IPK-GFI-IZD-POD_1000380/P1079945" xmlDataType="decimal"/>
    </xmlCellPr>
  </singleXmlCell>
  <singleXmlCell id="1198" xr6:uid="{00000000-000C-0000-FFFF-FFFFA8040000}" r="J26" connectionId="0">
    <xmlCellPr id="1" xr6:uid="{00000000-0010-0000-A804-000001000000}" uniqueName="P1079946">
      <xmlPr mapId="2" xpath="/TFI-IZD-POD/IPK-GFI-IZD-POD_1000380/P1079946" xmlDataType="decimal"/>
    </xmlCellPr>
  </singleXmlCell>
  <singleXmlCell id="1199" xr6:uid="{00000000-000C-0000-FFFF-FFFFA9040000}" r="K26" connectionId="0">
    <xmlCellPr id="1" xr6:uid="{00000000-0010-0000-A904-000001000000}" uniqueName="P1079947">
      <xmlPr mapId="2" xpath="/TFI-IZD-POD/IPK-GFI-IZD-POD_1000380/P1079947" xmlDataType="decimal"/>
    </xmlCellPr>
  </singleXmlCell>
  <singleXmlCell id="1200" xr6:uid="{00000000-000C-0000-FFFF-FFFFAA040000}" r="L26" connectionId="0">
    <xmlCellPr id="1" xr6:uid="{00000000-0010-0000-AA04-000001000000}" uniqueName="P1079948">
      <xmlPr mapId="2" xpath="/TFI-IZD-POD/IPK-GFI-IZD-POD_1000380/P1079948" xmlDataType="decimal"/>
    </xmlCellPr>
  </singleXmlCell>
  <singleXmlCell id="1201" xr6:uid="{00000000-000C-0000-FFFF-FFFFAB040000}" r="M26" connectionId="0">
    <xmlCellPr id="1" xr6:uid="{00000000-0010-0000-AB04-000001000000}" uniqueName="P1079949">
      <xmlPr mapId="2" xpath="/TFI-IZD-POD/IPK-GFI-IZD-POD_1000380/P1079949" xmlDataType="decimal"/>
    </xmlCellPr>
  </singleXmlCell>
  <singleXmlCell id="1202" xr6:uid="{00000000-000C-0000-FFFF-FFFFAC040000}" r="N26" connectionId="0">
    <xmlCellPr id="1" xr6:uid="{00000000-0010-0000-AC04-000001000000}" uniqueName="P1079950">
      <xmlPr mapId="2" xpath="/TFI-IZD-POD/IPK-GFI-IZD-POD_1000380/P1079950" xmlDataType="decimal"/>
    </xmlCellPr>
  </singleXmlCell>
  <singleXmlCell id="1203" xr6:uid="{00000000-000C-0000-FFFF-FFFFAD040000}" r="O26" connectionId="0">
    <xmlCellPr id="1" xr6:uid="{00000000-0010-0000-AD04-000001000000}" uniqueName="P1079951">
      <xmlPr mapId="2" xpath="/TFI-IZD-POD/IPK-GFI-IZD-POD_1000380/P1079951" xmlDataType="decimal"/>
    </xmlCellPr>
  </singleXmlCell>
  <singleXmlCell id="1204" xr6:uid="{00000000-000C-0000-FFFF-FFFFAE040000}" r="P26" connectionId="0">
    <xmlCellPr id="1" xr6:uid="{00000000-0010-0000-AE04-000001000000}" uniqueName="P1082096">
      <xmlPr mapId="2" xpath="/TFI-IZD-POD/IPK-GFI-IZD-POD_1000380/P1082096" xmlDataType="decimal"/>
    </xmlCellPr>
  </singleXmlCell>
  <singleXmlCell id="1205" xr6:uid="{00000000-000C-0000-FFFF-FFFFAF040000}" r="Q26" connectionId="0">
    <xmlCellPr id="1" xr6:uid="{00000000-0010-0000-AF04-000001000000}" uniqueName="P1082098">
      <xmlPr mapId="2" xpath="/TFI-IZD-POD/IPK-GFI-IZD-POD_1000380/P1082098" xmlDataType="decimal"/>
    </xmlCellPr>
  </singleXmlCell>
  <singleXmlCell id="1206" xr6:uid="{00000000-000C-0000-FFFF-FFFFB0040000}" r="R26" connectionId="0">
    <xmlCellPr id="1" xr6:uid="{00000000-0010-0000-B004-000001000000}" uniqueName="P1082100">
      <xmlPr mapId="2" xpath="/TFI-IZD-POD/IPK-GFI-IZD-POD_1000380/P1082100" xmlDataType="decimal"/>
    </xmlCellPr>
  </singleXmlCell>
  <singleXmlCell id="1207" xr6:uid="{00000000-000C-0000-FFFF-FFFFB1040000}" r="S26" connectionId="0">
    <xmlCellPr id="1" xr6:uid="{00000000-0010-0000-B104-000001000000}" uniqueName="P1124812">
      <xmlPr mapId="2" xpath="/TFI-IZD-POD/IPK-GFI-IZD-POD_1000380/P1124812" xmlDataType="decimal"/>
    </xmlCellPr>
  </singleXmlCell>
  <singleXmlCell id="1208" xr6:uid="{00000000-000C-0000-FFFF-FFFFB2040000}" r="T26" connectionId="0">
    <xmlCellPr id="1" xr6:uid="{00000000-0010-0000-B204-000001000000}" uniqueName="P1124813">
      <xmlPr mapId="2" xpath="/TFI-IZD-POD/IPK-GFI-IZD-POD_1000380/P1124813" xmlDataType="decimal"/>
    </xmlCellPr>
  </singleXmlCell>
  <singleXmlCell id="1209" xr6:uid="{00000000-000C-0000-FFFF-FFFFB3040000}" r="U26" connectionId="0">
    <xmlCellPr id="1" xr6:uid="{00000000-0010-0000-B304-000001000000}" uniqueName="P1082102">
      <xmlPr mapId="2" xpath="/TFI-IZD-POD/IPK-GFI-IZD-POD_1000380/P1082102" xmlDataType="decimal"/>
    </xmlCellPr>
  </singleXmlCell>
  <singleXmlCell id="1210" xr6:uid="{00000000-000C-0000-FFFF-FFFFB4040000}" r="V26" connectionId="0">
    <xmlCellPr id="1" xr6:uid="{00000000-0010-0000-B404-000001000000}" uniqueName="P1082104">
      <xmlPr mapId="2" xpath="/TFI-IZD-POD/IPK-GFI-IZD-POD_1000380/P1082104" xmlDataType="decimal"/>
    </xmlCellPr>
  </singleXmlCell>
  <singleXmlCell id="1211" xr6:uid="{00000000-000C-0000-FFFF-FFFFB5040000}" r="W26" connectionId="0">
    <xmlCellPr id="1" xr6:uid="{00000000-0010-0000-B504-000001000000}" uniqueName="P1082105">
      <xmlPr mapId="2" xpath="/TFI-IZD-POD/IPK-GFI-IZD-POD_1000380/P1082105" xmlDataType="decimal"/>
    </xmlCellPr>
  </singleXmlCell>
  <singleXmlCell id="1212" xr6:uid="{00000000-000C-0000-FFFF-FFFFB6040000}" r="X26" connectionId="0">
    <xmlCellPr id="1" xr6:uid="{00000000-0010-0000-B604-000001000000}" uniqueName="P1082106">
      <xmlPr mapId="2" xpath="/TFI-IZD-POD/IPK-GFI-IZD-POD_1000380/P1082106" xmlDataType="decimal"/>
    </xmlCellPr>
  </singleXmlCell>
  <singleXmlCell id="1213" xr6:uid="{00000000-000C-0000-FFFF-FFFFB7040000}" r="Y26" connectionId="0">
    <xmlCellPr id="1" xr6:uid="{00000000-0010-0000-B704-000001000000}" uniqueName="P1082108">
      <xmlPr mapId="2" xpath="/TFI-IZD-POD/IPK-GFI-IZD-POD_1000380/P1082108" xmlDataType="decimal"/>
    </xmlCellPr>
  </singleXmlCell>
  <singleXmlCell id="1214" xr6:uid="{00000000-000C-0000-FFFF-FFFFB8040000}" r="H27" connectionId="0">
    <xmlCellPr id="1" xr6:uid="{00000000-0010-0000-B804-000001000000}" uniqueName="P1079952">
      <xmlPr mapId="2" xpath="/TFI-IZD-POD/IPK-GFI-IZD-POD_1000380/P1079952" xmlDataType="decimal"/>
    </xmlCellPr>
  </singleXmlCell>
  <singleXmlCell id="1215" xr6:uid="{00000000-000C-0000-FFFF-FFFFB9040000}" r="I27" connectionId="0">
    <xmlCellPr id="1" xr6:uid="{00000000-0010-0000-B904-000001000000}" uniqueName="P1079953">
      <xmlPr mapId="2" xpath="/TFI-IZD-POD/IPK-GFI-IZD-POD_1000380/P1079953" xmlDataType="decimal"/>
    </xmlCellPr>
  </singleXmlCell>
  <singleXmlCell id="1216" xr6:uid="{00000000-000C-0000-FFFF-FFFFBA040000}" r="J27" connectionId="0">
    <xmlCellPr id="1" xr6:uid="{00000000-0010-0000-BA04-000001000000}" uniqueName="P1079954">
      <xmlPr mapId="2" xpath="/TFI-IZD-POD/IPK-GFI-IZD-POD_1000380/P1079954" xmlDataType="decimal"/>
    </xmlCellPr>
  </singleXmlCell>
  <singleXmlCell id="1217" xr6:uid="{00000000-000C-0000-FFFF-FFFFBB040000}" r="K27" connectionId="0">
    <xmlCellPr id="1" xr6:uid="{00000000-0010-0000-BB04-000001000000}" uniqueName="P1079955">
      <xmlPr mapId="2" xpath="/TFI-IZD-POD/IPK-GFI-IZD-POD_1000380/P1079955" xmlDataType="decimal"/>
    </xmlCellPr>
  </singleXmlCell>
  <singleXmlCell id="1218" xr6:uid="{00000000-000C-0000-FFFF-FFFFBC040000}" r="L27" connectionId="0">
    <xmlCellPr id="1" xr6:uid="{00000000-0010-0000-BC04-000001000000}" uniqueName="P1079956">
      <xmlPr mapId="2" xpath="/TFI-IZD-POD/IPK-GFI-IZD-POD_1000380/P1079956" xmlDataType="decimal"/>
    </xmlCellPr>
  </singleXmlCell>
  <singleXmlCell id="1219" xr6:uid="{00000000-000C-0000-FFFF-FFFFBD040000}" r="M27" connectionId="0">
    <xmlCellPr id="1" xr6:uid="{00000000-0010-0000-BD04-000001000000}" uniqueName="P1079957">
      <xmlPr mapId="2" xpath="/TFI-IZD-POD/IPK-GFI-IZD-POD_1000380/P1079957" xmlDataType="decimal"/>
    </xmlCellPr>
  </singleXmlCell>
  <singleXmlCell id="1220" xr6:uid="{00000000-000C-0000-FFFF-FFFFBE040000}" r="N27" connectionId="0">
    <xmlCellPr id="1" xr6:uid="{00000000-0010-0000-BE04-000001000000}" uniqueName="P1079958">
      <xmlPr mapId="2" xpath="/TFI-IZD-POD/IPK-GFI-IZD-POD_1000380/P1079958" xmlDataType="decimal"/>
    </xmlCellPr>
  </singleXmlCell>
  <singleXmlCell id="1221" xr6:uid="{00000000-000C-0000-FFFF-FFFFBF040000}" r="O27" connectionId="0">
    <xmlCellPr id="1" xr6:uid="{00000000-0010-0000-BF04-000001000000}" uniqueName="P1079959">
      <xmlPr mapId="2" xpath="/TFI-IZD-POD/IPK-GFI-IZD-POD_1000380/P1079959" xmlDataType="decimal"/>
    </xmlCellPr>
  </singleXmlCell>
  <singleXmlCell id="1222" xr6:uid="{00000000-000C-0000-FFFF-FFFFC0040000}" r="P27" connectionId="0">
    <xmlCellPr id="1" xr6:uid="{00000000-0010-0000-C004-000001000000}" uniqueName="P1082110">
      <xmlPr mapId="2" xpath="/TFI-IZD-POD/IPK-GFI-IZD-POD_1000380/P1082110" xmlDataType="decimal"/>
    </xmlCellPr>
  </singleXmlCell>
  <singleXmlCell id="1223" xr6:uid="{00000000-000C-0000-FFFF-FFFFC1040000}" r="Q27" connectionId="0">
    <xmlCellPr id="1" xr6:uid="{00000000-0010-0000-C104-000001000000}" uniqueName="P1082112">
      <xmlPr mapId="2" xpath="/TFI-IZD-POD/IPK-GFI-IZD-POD_1000380/P1082112" xmlDataType="decimal"/>
    </xmlCellPr>
  </singleXmlCell>
  <singleXmlCell id="1224" xr6:uid="{00000000-000C-0000-FFFF-FFFFC2040000}" r="R27" connectionId="0">
    <xmlCellPr id="1" xr6:uid="{00000000-0010-0000-C204-000001000000}" uniqueName="P1082115">
      <xmlPr mapId="2" xpath="/TFI-IZD-POD/IPK-GFI-IZD-POD_1000380/P1082115" xmlDataType="decimal"/>
    </xmlCellPr>
  </singleXmlCell>
  <singleXmlCell id="1225" xr6:uid="{00000000-000C-0000-FFFF-FFFFC3040000}" r="S27" connectionId="0">
    <xmlCellPr id="1" xr6:uid="{00000000-0010-0000-C304-000001000000}" uniqueName="P1124814">
      <xmlPr mapId="2" xpath="/TFI-IZD-POD/IPK-GFI-IZD-POD_1000380/P1124814" xmlDataType="decimal"/>
    </xmlCellPr>
  </singleXmlCell>
  <singleXmlCell id="1226" xr6:uid="{00000000-000C-0000-FFFF-FFFFC4040000}" r="T27" connectionId="0">
    <xmlCellPr id="1" xr6:uid="{00000000-0010-0000-C404-000001000000}" uniqueName="P1124815">
      <xmlPr mapId="2" xpath="/TFI-IZD-POD/IPK-GFI-IZD-POD_1000380/P1124815" xmlDataType="decimal"/>
    </xmlCellPr>
  </singleXmlCell>
  <singleXmlCell id="1227" xr6:uid="{00000000-000C-0000-FFFF-FFFFC5040000}" r="U27" connectionId="0">
    <xmlCellPr id="1" xr6:uid="{00000000-0010-0000-C504-000001000000}" uniqueName="P1082118">
      <xmlPr mapId="2" xpath="/TFI-IZD-POD/IPK-GFI-IZD-POD_1000380/P1082118" xmlDataType="decimal"/>
    </xmlCellPr>
  </singleXmlCell>
  <singleXmlCell id="1228" xr6:uid="{00000000-000C-0000-FFFF-FFFFC6040000}" r="V27" connectionId="0">
    <xmlCellPr id="1" xr6:uid="{00000000-0010-0000-C604-000001000000}" uniqueName="P1082121">
      <xmlPr mapId="2" xpath="/TFI-IZD-POD/IPK-GFI-IZD-POD_1000380/P1082121" xmlDataType="decimal"/>
    </xmlCellPr>
  </singleXmlCell>
  <singleXmlCell id="1229" xr6:uid="{00000000-000C-0000-FFFF-FFFFC7040000}" r="W27" connectionId="0">
    <xmlCellPr id="1" xr6:uid="{00000000-0010-0000-C704-000001000000}" uniqueName="P1082125">
      <xmlPr mapId="2" xpath="/TFI-IZD-POD/IPK-GFI-IZD-POD_1000380/P1082125" xmlDataType="decimal"/>
    </xmlCellPr>
  </singleXmlCell>
  <singleXmlCell id="1230" xr6:uid="{00000000-000C-0000-FFFF-FFFFC8040000}" r="X27" connectionId="0">
    <xmlCellPr id="1" xr6:uid="{00000000-0010-0000-C804-000001000000}" uniqueName="P1082133">
      <xmlPr mapId="2" xpath="/TFI-IZD-POD/IPK-GFI-IZD-POD_1000380/P1082133" xmlDataType="decimal"/>
    </xmlCellPr>
  </singleXmlCell>
  <singleXmlCell id="1231" xr6:uid="{00000000-000C-0000-FFFF-FFFFC9040000}" r="Y27" connectionId="0">
    <xmlCellPr id="1" xr6:uid="{00000000-0010-0000-C904-000001000000}" uniqueName="P1082135">
      <xmlPr mapId="2" xpath="/TFI-IZD-POD/IPK-GFI-IZD-POD_1000380/P1082135" xmlDataType="decimal"/>
    </xmlCellPr>
  </singleXmlCell>
  <singleXmlCell id="1232" xr6:uid="{00000000-000C-0000-FFFF-FFFFCA040000}" r="H28" connectionId="0">
    <xmlCellPr id="1" xr6:uid="{00000000-0010-0000-CA04-000001000000}" uniqueName="P1079960">
      <xmlPr mapId="2" xpath="/TFI-IZD-POD/IPK-GFI-IZD-POD_1000380/P1079960" xmlDataType="decimal"/>
    </xmlCellPr>
  </singleXmlCell>
  <singleXmlCell id="1233" xr6:uid="{00000000-000C-0000-FFFF-FFFFCB040000}" r="I28" connectionId="0">
    <xmlCellPr id="1" xr6:uid="{00000000-0010-0000-CB04-000001000000}" uniqueName="P1079961">
      <xmlPr mapId="2" xpath="/TFI-IZD-POD/IPK-GFI-IZD-POD_1000380/P1079961" xmlDataType="decimal"/>
    </xmlCellPr>
  </singleXmlCell>
  <singleXmlCell id="1234" xr6:uid="{00000000-000C-0000-FFFF-FFFFCC040000}" r="J28" connectionId="0">
    <xmlCellPr id="1" xr6:uid="{00000000-0010-0000-CC04-000001000000}" uniqueName="P1079962">
      <xmlPr mapId="2" xpath="/TFI-IZD-POD/IPK-GFI-IZD-POD_1000380/P1079962" xmlDataType="decimal"/>
    </xmlCellPr>
  </singleXmlCell>
  <singleXmlCell id="1235" xr6:uid="{00000000-000C-0000-FFFF-FFFFCD040000}" r="K28" connectionId="0">
    <xmlCellPr id="1" xr6:uid="{00000000-0010-0000-CD04-000001000000}" uniqueName="P1079963">
      <xmlPr mapId="2" xpath="/TFI-IZD-POD/IPK-GFI-IZD-POD_1000380/P1079963" xmlDataType="decimal"/>
    </xmlCellPr>
  </singleXmlCell>
  <singleXmlCell id="1236" xr6:uid="{00000000-000C-0000-FFFF-FFFFCE040000}" r="L28" connectionId="0">
    <xmlCellPr id="1" xr6:uid="{00000000-0010-0000-CE04-000001000000}" uniqueName="P1079964">
      <xmlPr mapId="2" xpath="/TFI-IZD-POD/IPK-GFI-IZD-POD_1000380/P1079964" xmlDataType="decimal"/>
    </xmlCellPr>
  </singleXmlCell>
  <singleXmlCell id="1237" xr6:uid="{00000000-000C-0000-FFFF-FFFFCF040000}" r="M28" connectionId="0">
    <xmlCellPr id="1" xr6:uid="{00000000-0010-0000-CF04-000001000000}" uniqueName="P1079965">
      <xmlPr mapId="2" xpath="/TFI-IZD-POD/IPK-GFI-IZD-POD_1000380/P1079965" xmlDataType="decimal"/>
    </xmlCellPr>
  </singleXmlCell>
  <singleXmlCell id="1238" xr6:uid="{00000000-000C-0000-FFFF-FFFFD0040000}" r="N28" connectionId="0">
    <xmlCellPr id="1" xr6:uid="{00000000-0010-0000-D004-000001000000}" uniqueName="P1079966">
      <xmlPr mapId="2" xpath="/TFI-IZD-POD/IPK-GFI-IZD-POD_1000380/P1079966" xmlDataType="decimal"/>
    </xmlCellPr>
  </singleXmlCell>
  <singleXmlCell id="1239" xr6:uid="{00000000-000C-0000-FFFF-FFFFD1040000}" r="O28" connectionId="0">
    <xmlCellPr id="1" xr6:uid="{00000000-0010-0000-D104-000001000000}" uniqueName="P1079967">
      <xmlPr mapId="2" xpath="/TFI-IZD-POD/IPK-GFI-IZD-POD_1000380/P1079967" xmlDataType="decimal"/>
    </xmlCellPr>
  </singleXmlCell>
  <singleXmlCell id="1240" xr6:uid="{00000000-000C-0000-FFFF-FFFFD2040000}" r="P28" connectionId="0">
    <xmlCellPr id="1" xr6:uid="{00000000-0010-0000-D204-000001000000}" uniqueName="P1082136">
      <xmlPr mapId="2" xpath="/TFI-IZD-POD/IPK-GFI-IZD-POD_1000380/P1082136" xmlDataType="decimal"/>
    </xmlCellPr>
  </singleXmlCell>
  <singleXmlCell id="1241" xr6:uid="{00000000-000C-0000-FFFF-FFFFD3040000}" r="Q28" connectionId="0">
    <xmlCellPr id="1" xr6:uid="{00000000-0010-0000-D304-000001000000}" uniqueName="P1082139">
      <xmlPr mapId="2" xpath="/TFI-IZD-POD/IPK-GFI-IZD-POD_1000380/P1082139" xmlDataType="decimal"/>
    </xmlCellPr>
  </singleXmlCell>
  <singleXmlCell id="1242" xr6:uid="{00000000-000C-0000-FFFF-FFFFD4040000}" r="R28" connectionId="0">
    <xmlCellPr id="1" xr6:uid="{00000000-0010-0000-D404-000001000000}" uniqueName="P1082147">
      <xmlPr mapId="2" xpath="/TFI-IZD-POD/IPK-GFI-IZD-POD_1000380/P1082147" xmlDataType="decimal"/>
    </xmlCellPr>
  </singleXmlCell>
  <singleXmlCell id="1243" xr6:uid="{00000000-000C-0000-FFFF-FFFFD5040000}" r="S28" connectionId="0">
    <xmlCellPr id="1" xr6:uid="{00000000-0010-0000-D504-000001000000}" uniqueName="P1124816">
      <xmlPr mapId="2" xpath="/TFI-IZD-POD/IPK-GFI-IZD-POD_1000380/P1124816" xmlDataType="decimal"/>
    </xmlCellPr>
  </singleXmlCell>
  <singleXmlCell id="1244" xr6:uid="{00000000-000C-0000-FFFF-FFFFD6040000}" r="T28" connectionId="0">
    <xmlCellPr id="1" xr6:uid="{00000000-0010-0000-D604-000001000000}" uniqueName="P1124817">
      <xmlPr mapId="2" xpath="/TFI-IZD-POD/IPK-GFI-IZD-POD_1000380/P1124817" xmlDataType="decimal"/>
    </xmlCellPr>
  </singleXmlCell>
  <singleXmlCell id="1245" xr6:uid="{00000000-000C-0000-FFFF-FFFFD7040000}" r="U28" connectionId="0">
    <xmlCellPr id="1" xr6:uid="{00000000-0010-0000-D704-000001000000}" uniqueName="P1082148">
      <xmlPr mapId="2" xpath="/TFI-IZD-POD/IPK-GFI-IZD-POD_1000380/P1082148" xmlDataType="decimal"/>
    </xmlCellPr>
  </singleXmlCell>
  <singleXmlCell id="1246" xr6:uid="{00000000-000C-0000-FFFF-FFFFD8040000}" r="V28" connectionId="0">
    <xmlCellPr id="1" xr6:uid="{00000000-0010-0000-D804-000001000000}" uniqueName="P1082149">
      <xmlPr mapId="2" xpath="/TFI-IZD-POD/IPK-GFI-IZD-POD_1000380/P1082149" xmlDataType="decimal"/>
    </xmlCellPr>
  </singleXmlCell>
  <singleXmlCell id="1247" xr6:uid="{00000000-000C-0000-FFFF-FFFFD9040000}" r="W28" connectionId="0">
    <xmlCellPr id="1" xr6:uid="{00000000-0010-0000-D904-000001000000}" uniqueName="P1082150">
      <xmlPr mapId="2" xpath="/TFI-IZD-POD/IPK-GFI-IZD-POD_1000380/P1082150" xmlDataType="decimal"/>
    </xmlCellPr>
  </singleXmlCell>
  <singleXmlCell id="1248" xr6:uid="{00000000-000C-0000-FFFF-FFFFDA040000}" r="X28" connectionId="0">
    <xmlCellPr id="1" xr6:uid="{00000000-0010-0000-DA04-000001000000}" uniqueName="P1082151">
      <xmlPr mapId="2" xpath="/TFI-IZD-POD/IPK-GFI-IZD-POD_1000380/P1082151" xmlDataType="decimal"/>
    </xmlCellPr>
  </singleXmlCell>
  <singleXmlCell id="1249" xr6:uid="{00000000-000C-0000-FFFF-FFFFDB040000}" r="Y28" connectionId="0">
    <xmlCellPr id="1" xr6:uid="{00000000-0010-0000-DB04-000001000000}" uniqueName="P1082152">
      <xmlPr mapId="2" xpath="/TFI-IZD-POD/IPK-GFI-IZD-POD_1000380/P1082152" xmlDataType="decimal"/>
    </xmlCellPr>
  </singleXmlCell>
  <singleXmlCell id="1250" xr6:uid="{00000000-000C-0000-FFFF-FFFFDC040000}" r="H29" connectionId="0">
    <xmlCellPr id="1" xr6:uid="{00000000-0010-0000-DC04-000001000000}" uniqueName="P1079968">
      <xmlPr mapId="2" xpath="/TFI-IZD-POD/IPK-GFI-IZD-POD_1000380/P1079968" xmlDataType="decimal"/>
    </xmlCellPr>
  </singleXmlCell>
  <singleXmlCell id="1251" xr6:uid="{00000000-000C-0000-FFFF-FFFFDD040000}" r="I29" connectionId="0">
    <xmlCellPr id="1" xr6:uid="{00000000-0010-0000-DD04-000001000000}" uniqueName="P1079969">
      <xmlPr mapId="2" xpath="/TFI-IZD-POD/IPK-GFI-IZD-POD_1000380/P1079969" xmlDataType="decimal"/>
    </xmlCellPr>
  </singleXmlCell>
  <singleXmlCell id="1252" xr6:uid="{00000000-000C-0000-FFFF-FFFFDE040000}" r="J29" connectionId="0">
    <xmlCellPr id="1" xr6:uid="{00000000-0010-0000-DE04-000001000000}" uniqueName="P1079970">
      <xmlPr mapId="2" xpath="/TFI-IZD-POD/IPK-GFI-IZD-POD_1000380/P1079970" xmlDataType="decimal"/>
    </xmlCellPr>
  </singleXmlCell>
  <singleXmlCell id="1253" xr6:uid="{00000000-000C-0000-FFFF-FFFFDF040000}" r="K29" connectionId="0">
    <xmlCellPr id="1" xr6:uid="{00000000-0010-0000-DF04-000001000000}" uniqueName="P1079971">
      <xmlPr mapId="2" xpath="/TFI-IZD-POD/IPK-GFI-IZD-POD_1000380/P1079971" xmlDataType="decimal"/>
    </xmlCellPr>
  </singleXmlCell>
  <singleXmlCell id="1254" xr6:uid="{00000000-000C-0000-FFFF-FFFFE0040000}" r="L29" connectionId="0">
    <xmlCellPr id="1" xr6:uid="{00000000-0010-0000-E004-000001000000}" uniqueName="P1079972">
      <xmlPr mapId="2" xpath="/TFI-IZD-POD/IPK-GFI-IZD-POD_1000380/P1079972" xmlDataType="decimal"/>
    </xmlCellPr>
  </singleXmlCell>
  <singleXmlCell id="1255" xr6:uid="{00000000-000C-0000-FFFF-FFFFE1040000}" r="M29" connectionId="0">
    <xmlCellPr id="1" xr6:uid="{00000000-0010-0000-E104-000001000000}" uniqueName="P1079973">
      <xmlPr mapId="2" xpath="/TFI-IZD-POD/IPK-GFI-IZD-POD_1000380/P1079973" xmlDataType="decimal"/>
    </xmlCellPr>
  </singleXmlCell>
  <singleXmlCell id="1256" xr6:uid="{00000000-000C-0000-FFFF-FFFFE2040000}" r="N29" connectionId="0">
    <xmlCellPr id="1" xr6:uid="{00000000-0010-0000-E204-000001000000}" uniqueName="P1079974">
      <xmlPr mapId="2" xpath="/TFI-IZD-POD/IPK-GFI-IZD-POD_1000380/P1079974" xmlDataType="decimal"/>
    </xmlCellPr>
  </singleXmlCell>
  <singleXmlCell id="1257" xr6:uid="{00000000-000C-0000-FFFF-FFFFE3040000}" r="O29" connectionId="0">
    <xmlCellPr id="1" xr6:uid="{00000000-0010-0000-E304-000001000000}" uniqueName="P1079975">
      <xmlPr mapId="2" xpath="/TFI-IZD-POD/IPK-GFI-IZD-POD_1000380/P1079975" xmlDataType="decimal"/>
    </xmlCellPr>
  </singleXmlCell>
  <singleXmlCell id="1258" xr6:uid="{00000000-000C-0000-FFFF-FFFFE4040000}" r="P29" connectionId="0">
    <xmlCellPr id="1" xr6:uid="{00000000-0010-0000-E404-000001000000}" uniqueName="P1082153">
      <xmlPr mapId="2" xpath="/TFI-IZD-POD/IPK-GFI-IZD-POD_1000380/P1082153" xmlDataType="decimal"/>
    </xmlCellPr>
  </singleXmlCell>
  <singleXmlCell id="1259" xr6:uid="{00000000-000C-0000-FFFF-FFFFE5040000}" r="Q29" connectionId="0">
    <xmlCellPr id="1" xr6:uid="{00000000-0010-0000-E504-000001000000}" uniqueName="P1082155">
      <xmlPr mapId="2" xpath="/TFI-IZD-POD/IPK-GFI-IZD-POD_1000380/P1082155" xmlDataType="decimal"/>
    </xmlCellPr>
  </singleXmlCell>
  <singleXmlCell id="1260" xr6:uid="{00000000-000C-0000-FFFF-FFFFE6040000}" r="R29" connectionId="0">
    <xmlCellPr id="1" xr6:uid="{00000000-0010-0000-E604-000001000000}" uniqueName="P1082156">
      <xmlPr mapId="2" xpath="/TFI-IZD-POD/IPK-GFI-IZD-POD_1000380/P1082156" xmlDataType="decimal"/>
    </xmlCellPr>
  </singleXmlCell>
  <singleXmlCell id="1261" xr6:uid="{00000000-000C-0000-FFFF-FFFFE7040000}" r="S29" connectionId="0">
    <xmlCellPr id="1" xr6:uid="{00000000-0010-0000-E704-000001000000}" uniqueName="P1124818">
      <xmlPr mapId="2" xpath="/TFI-IZD-POD/IPK-GFI-IZD-POD_1000380/P1124818" xmlDataType="decimal"/>
    </xmlCellPr>
  </singleXmlCell>
  <singleXmlCell id="1262" xr6:uid="{00000000-000C-0000-FFFF-FFFFE8040000}" r="T29" connectionId="0">
    <xmlCellPr id="1" xr6:uid="{00000000-0010-0000-E804-000001000000}" uniqueName="P1124819">
      <xmlPr mapId="2" xpath="/TFI-IZD-POD/IPK-GFI-IZD-POD_1000380/P1124819" xmlDataType="decimal"/>
    </xmlCellPr>
  </singleXmlCell>
  <singleXmlCell id="1263" xr6:uid="{00000000-000C-0000-FFFF-FFFFE9040000}" r="U29" connectionId="0">
    <xmlCellPr id="1" xr6:uid="{00000000-0010-0000-E904-000001000000}" uniqueName="P1082157">
      <xmlPr mapId="2" xpath="/TFI-IZD-POD/IPK-GFI-IZD-POD_1000380/P1082157" xmlDataType="decimal"/>
    </xmlCellPr>
  </singleXmlCell>
  <singleXmlCell id="1264" xr6:uid="{00000000-000C-0000-FFFF-FFFFEA040000}" r="V29" connectionId="0">
    <xmlCellPr id="1" xr6:uid="{00000000-0010-0000-EA04-000001000000}" uniqueName="P1082158">
      <xmlPr mapId="2" xpath="/TFI-IZD-POD/IPK-GFI-IZD-POD_1000380/P1082158" xmlDataType="decimal"/>
    </xmlCellPr>
  </singleXmlCell>
  <singleXmlCell id="1265" xr6:uid="{00000000-000C-0000-FFFF-FFFFEB040000}" r="W29" connectionId="0">
    <xmlCellPr id="1" xr6:uid="{00000000-0010-0000-EB04-000001000000}" uniqueName="P1082159">
      <xmlPr mapId="2" xpath="/TFI-IZD-POD/IPK-GFI-IZD-POD_1000380/P1082159" xmlDataType="decimal"/>
    </xmlCellPr>
  </singleXmlCell>
  <singleXmlCell id="1266" xr6:uid="{00000000-000C-0000-FFFF-FFFFEC040000}" r="X29" connectionId="0">
    <xmlCellPr id="1" xr6:uid="{00000000-0010-0000-EC04-000001000000}" uniqueName="P1082160">
      <xmlPr mapId="2" xpath="/TFI-IZD-POD/IPK-GFI-IZD-POD_1000380/P1082160" xmlDataType="decimal"/>
    </xmlCellPr>
  </singleXmlCell>
  <singleXmlCell id="1267" xr6:uid="{00000000-000C-0000-FFFF-FFFFED040000}" r="Y29" connectionId="0">
    <xmlCellPr id="1" xr6:uid="{00000000-0010-0000-ED04-000001000000}" uniqueName="P1082161">
      <xmlPr mapId="2" xpath="/TFI-IZD-POD/IPK-GFI-IZD-POD_1000380/P1082161" xmlDataType="decimal"/>
    </xmlCellPr>
  </singleXmlCell>
  <singleXmlCell id="1268" xr6:uid="{00000000-000C-0000-FFFF-FFFFEE040000}" r="H30" connectionId="0">
    <xmlCellPr id="1" xr6:uid="{00000000-0010-0000-EE04-000001000000}" uniqueName="P1079976">
      <xmlPr mapId="2" xpath="/TFI-IZD-POD/IPK-GFI-IZD-POD_1000380/P1079976" xmlDataType="decimal"/>
    </xmlCellPr>
  </singleXmlCell>
  <singleXmlCell id="1269" xr6:uid="{00000000-000C-0000-FFFF-FFFFEF040000}" r="I30" connectionId="0">
    <xmlCellPr id="1" xr6:uid="{00000000-0010-0000-EF04-000001000000}" uniqueName="P1079977">
      <xmlPr mapId="2" xpath="/TFI-IZD-POD/IPK-GFI-IZD-POD_1000380/P1079977" xmlDataType="decimal"/>
    </xmlCellPr>
  </singleXmlCell>
  <singleXmlCell id="1270" xr6:uid="{00000000-000C-0000-FFFF-FFFFF0040000}" r="J30" connectionId="0">
    <xmlCellPr id="1" xr6:uid="{00000000-0010-0000-F004-000001000000}" uniqueName="P1079978">
      <xmlPr mapId="2" xpath="/TFI-IZD-POD/IPK-GFI-IZD-POD_1000380/P1079978" xmlDataType="decimal"/>
    </xmlCellPr>
  </singleXmlCell>
  <singleXmlCell id="1271" xr6:uid="{00000000-000C-0000-FFFF-FFFFF1040000}" r="K30" connectionId="0">
    <xmlCellPr id="1" xr6:uid="{00000000-0010-0000-F104-000001000000}" uniqueName="P1079979">
      <xmlPr mapId="2" xpath="/TFI-IZD-POD/IPK-GFI-IZD-POD_1000380/P1079979" xmlDataType="decimal"/>
    </xmlCellPr>
  </singleXmlCell>
  <singleXmlCell id="1272" xr6:uid="{00000000-000C-0000-FFFF-FFFFF2040000}" r="L30" connectionId="0">
    <xmlCellPr id="1" xr6:uid="{00000000-0010-0000-F204-000001000000}" uniqueName="P1079980">
      <xmlPr mapId="2" xpath="/TFI-IZD-POD/IPK-GFI-IZD-POD_1000380/P1079980" xmlDataType="decimal"/>
    </xmlCellPr>
  </singleXmlCell>
  <singleXmlCell id="1273" xr6:uid="{00000000-000C-0000-FFFF-FFFFF3040000}" r="M30" connectionId="0">
    <xmlCellPr id="1" xr6:uid="{00000000-0010-0000-F304-000001000000}" uniqueName="P1079981">
      <xmlPr mapId="2" xpath="/TFI-IZD-POD/IPK-GFI-IZD-POD_1000380/P1079981" xmlDataType="decimal"/>
    </xmlCellPr>
  </singleXmlCell>
  <singleXmlCell id="1274" xr6:uid="{00000000-000C-0000-FFFF-FFFFF4040000}" r="N30" connectionId="0">
    <xmlCellPr id="1" xr6:uid="{00000000-0010-0000-F404-000001000000}" uniqueName="P1079982">
      <xmlPr mapId="2" xpath="/TFI-IZD-POD/IPK-GFI-IZD-POD_1000380/P1079982" xmlDataType="decimal"/>
    </xmlCellPr>
  </singleXmlCell>
  <singleXmlCell id="1275" xr6:uid="{00000000-000C-0000-FFFF-FFFFF5040000}" r="O30" connectionId="0">
    <xmlCellPr id="1" xr6:uid="{00000000-0010-0000-F504-000001000000}" uniqueName="P1079983">
      <xmlPr mapId="2" xpath="/TFI-IZD-POD/IPK-GFI-IZD-POD_1000380/P1079983" xmlDataType="decimal"/>
    </xmlCellPr>
  </singleXmlCell>
  <singleXmlCell id="1276" xr6:uid="{00000000-000C-0000-FFFF-FFFFF6040000}" r="P30" connectionId="0">
    <xmlCellPr id="1" xr6:uid="{00000000-0010-0000-F604-000001000000}" uniqueName="P1082162">
      <xmlPr mapId="2" xpath="/TFI-IZD-POD/IPK-GFI-IZD-POD_1000380/P1082162" xmlDataType="decimal"/>
    </xmlCellPr>
  </singleXmlCell>
  <singleXmlCell id="1277" xr6:uid="{00000000-000C-0000-FFFF-FFFFF7040000}" r="Q30" connectionId="0">
    <xmlCellPr id="1" xr6:uid="{00000000-0010-0000-F704-000001000000}" uniqueName="P1082163">
      <xmlPr mapId="2" xpath="/TFI-IZD-POD/IPK-GFI-IZD-POD_1000380/P1082163" xmlDataType="decimal"/>
    </xmlCellPr>
  </singleXmlCell>
  <singleXmlCell id="1278" xr6:uid="{00000000-000C-0000-FFFF-FFFFF8040000}" r="R30" connectionId="0">
    <xmlCellPr id="1" xr6:uid="{00000000-0010-0000-F804-000001000000}" uniqueName="P1082164">
      <xmlPr mapId="2" xpath="/TFI-IZD-POD/IPK-GFI-IZD-POD_1000380/P1082164" xmlDataType="decimal"/>
    </xmlCellPr>
  </singleXmlCell>
  <singleXmlCell id="1279" xr6:uid="{00000000-000C-0000-FFFF-FFFFF9040000}" r="S30" connectionId="0">
    <xmlCellPr id="1" xr6:uid="{00000000-0010-0000-F904-000001000000}" uniqueName="P1124820">
      <xmlPr mapId="2" xpath="/TFI-IZD-POD/IPK-GFI-IZD-POD_1000380/P1124820" xmlDataType="decimal"/>
    </xmlCellPr>
  </singleXmlCell>
  <singleXmlCell id="1280" xr6:uid="{00000000-000C-0000-FFFF-FFFFFA040000}" r="T30" connectionId="0">
    <xmlCellPr id="1" xr6:uid="{00000000-0010-0000-FA04-000001000000}" uniqueName="P1124821">
      <xmlPr mapId="2" xpath="/TFI-IZD-POD/IPK-GFI-IZD-POD_1000380/P1124821" xmlDataType="decimal"/>
    </xmlCellPr>
  </singleXmlCell>
  <singleXmlCell id="1281" xr6:uid="{00000000-000C-0000-FFFF-FFFFFB040000}" r="U30" connectionId="0">
    <xmlCellPr id="1" xr6:uid="{00000000-0010-0000-FB04-000001000000}" uniqueName="P1082165">
      <xmlPr mapId="2" xpath="/TFI-IZD-POD/IPK-GFI-IZD-POD_1000380/P1082165" xmlDataType="decimal"/>
    </xmlCellPr>
  </singleXmlCell>
  <singleXmlCell id="1282" xr6:uid="{00000000-000C-0000-FFFF-FFFFFC040000}" r="V30" connectionId="0">
    <xmlCellPr id="1" xr6:uid="{00000000-0010-0000-FC04-000001000000}" uniqueName="P1082166">
      <xmlPr mapId="2" xpath="/TFI-IZD-POD/IPK-GFI-IZD-POD_1000380/P1082166" xmlDataType="decimal"/>
    </xmlCellPr>
  </singleXmlCell>
  <singleXmlCell id="1283" xr6:uid="{00000000-000C-0000-FFFF-FFFFFD040000}" r="W30" connectionId="0">
    <xmlCellPr id="1" xr6:uid="{00000000-0010-0000-FD04-000001000000}" uniqueName="P1082167">
      <xmlPr mapId="2" xpath="/TFI-IZD-POD/IPK-GFI-IZD-POD_1000380/P1082167" xmlDataType="decimal"/>
    </xmlCellPr>
  </singleXmlCell>
  <singleXmlCell id="1284" xr6:uid="{00000000-000C-0000-FFFF-FFFFFE040000}" r="X30" connectionId="0">
    <xmlCellPr id="1" xr6:uid="{00000000-0010-0000-FE04-000001000000}" uniqueName="P1082168">
      <xmlPr mapId="2" xpath="/TFI-IZD-POD/IPK-GFI-IZD-POD_1000380/P1082168" xmlDataType="decimal"/>
    </xmlCellPr>
  </singleXmlCell>
  <singleXmlCell id="1285" xr6:uid="{00000000-000C-0000-FFFF-FFFFFF040000}" r="Y30" connectionId="0">
    <xmlCellPr id="1" xr6:uid="{00000000-0010-0000-FF04-000001000000}" uniqueName="P1082169">
      <xmlPr mapId="2" xpath="/TFI-IZD-POD/IPK-GFI-IZD-POD_1000380/P1082169" xmlDataType="decimal"/>
    </xmlCellPr>
  </singleXmlCell>
  <singleXmlCell id="1286" xr6:uid="{00000000-000C-0000-FFFF-FFFF00050000}" r="H32" connectionId="0">
    <xmlCellPr id="1" xr6:uid="{00000000-0010-0000-0005-000001000000}" uniqueName="P1079984">
      <xmlPr mapId="2" xpath="/TFI-IZD-POD/IPK-GFI-IZD-POD_1000380/P1079984" xmlDataType="decimal"/>
    </xmlCellPr>
  </singleXmlCell>
  <singleXmlCell id="1287" xr6:uid="{00000000-000C-0000-FFFF-FFFF01050000}" r="I32" connectionId="0">
    <xmlCellPr id="1" xr6:uid="{00000000-0010-0000-0105-000001000000}" uniqueName="P1079985">
      <xmlPr mapId="2" xpath="/TFI-IZD-POD/IPK-GFI-IZD-POD_1000380/P1079985" xmlDataType="decimal"/>
    </xmlCellPr>
  </singleXmlCell>
  <singleXmlCell id="1288" xr6:uid="{00000000-000C-0000-FFFF-FFFF02050000}" r="J32" connectionId="0">
    <xmlCellPr id="1" xr6:uid="{00000000-0010-0000-0205-000001000000}" uniqueName="P1079986">
      <xmlPr mapId="2" xpath="/TFI-IZD-POD/IPK-GFI-IZD-POD_1000380/P1079986" xmlDataType="decimal"/>
    </xmlCellPr>
  </singleXmlCell>
  <singleXmlCell id="1289" xr6:uid="{00000000-000C-0000-FFFF-FFFF03050000}" r="K32" connectionId="0">
    <xmlCellPr id="1" xr6:uid="{00000000-0010-0000-0305-000001000000}" uniqueName="P1079987">
      <xmlPr mapId="2" xpath="/TFI-IZD-POD/IPK-GFI-IZD-POD_1000380/P1079987" xmlDataType="decimal"/>
    </xmlCellPr>
  </singleXmlCell>
  <singleXmlCell id="1290" xr6:uid="{00000000-000C-0000-FFFF-FFFF04050000}" r="L32" connectionId="0">
    <xmlCellPr id="1" xr6:uid="{00000000-0010-0000-0405-000001000000}" uniqueName="P1079988">
      <xmlPr mapId="2" xpath="/TFI-IZD-POD/IPK-GFI-IZD-POD_1000380/P1079988" xmlDataType="decimal"/>
    </xmlCellPr>
  </singleXmlCell>
  <singleXmlCell id="1291" xr6:uid="{00000000-000C-0000-FFFF-FFFF05050000}" r="M32" connectionId="0">
    <xmlCellPr id="1" xr6:uid="{00000000-0010-0000-0505-000001000000}" uniqueName="P1079989">
      <xmlPr mapId="2" xpath="/TFI-IZD-POD/IPK-GFI-IZD-POD_1000380/P1079989" xmlDataType="decimal"/>
    </xmlCellPr>
  </singleXmlCell>
  <singleXmlCell id="1292" xr6:uid="{00000000-000C-0000-FFFF-FFFF06050000}" r="N32" connectionId="0">
    <xmlCellPr id="1" xr6:uid="{00000000-0010-0000-0605-000001000000}" uniqueName="P1079990">
      <xmlPr mapId="2" xpath="/TFI-IZD-POD/IPK-GFI-IZD-POD_1000380/P1079990" xmlDataType="decimal"/>
    </xmlCellPr>
  </singleXmlCell>
  <singleXmlCell id="1293" xr6:uid="{00000000-000C-0000-FFFF-FFFF07050000}" r="O32" connectionId="0">
    <xmlCellPr id="1" xr6:uid="{00000000-0010-0000-0705-000001000000}" uniqueName="P1079991">
      <xmlPr mapId="2" xpath="/TFI-IZD-POD/IPK-GFI-IZD-POD_1000380/P1079991" xmlDataType="decimal"/>
    </xmlCellPr>
  </singleXmlCell>
  <singleXmlCell id="1294" xr6:uid="{00000000-000C-0000-FFFF-FFFF08050000}" r="P32" connectionId="0">
    <xmlCellPr id="1" xr6:uid="{00000000-0010-0000-0805-000001000000}" uniqueName="P1082170">
      <xmlPr mapId="2" xpath="/TFI-IZD-POD/IPK-GFI-IZD-POD_1000380/P1082170" xmlDataType="decimal"/>
    </xmlCellPr>
  </singleXmlCell>
  <singleXmlCell id="1295" xr6:uid="{00000000-000C-0000-FFFF-FFFF09050000}" r="Q32" connectionId="0">
    <xmlCellPr id="1" xr6:uid="{00000000-0010-0000-0905-000001000000}" uniqueName="P1082171">
      <xmlPr mapId="2" xpath="/TFI-IZD-POD/IPK-GFI-IZD-POD_1000380/P1082171" xmlDataType="decimal"/>
    </xmlCellPr>
  </singleXmlCell>
  <singleXmlCell id="1296" xr6:uid="{00000000-000C-0000-FFFF-FFFF0A050000}" r="R32" connectionId="0">
    <xmlCellPr id="1" xr6:uid="{00000000-0010-0000-0A05-000001000000}" uniqueName="P1082172">
      <xmlPr mapId="2" xpath="/TFI-IZD-POD/IPK-GFI-IZD-POD_1000380/P1082172" xmlDataType="decimal"/>
    </xmlCellPr>
  </singleXmlCell>
  <singleXmlCell id="1297" xr6:uid="{00000000-000C-0000-FFFF-FFFF0B050000}" r="S32" connectionId="0">
    <xmlCellPr id="1" xr6:uid="{00000000-0010-0000-0B05-000001000000}" uniqueName="P1124822">
      <xmlPr mapId="2" xpath="/TFI-IZD-POD/IPK-GFI-IZD-POD_1000380/P1124822" xmlDataType="decimal"/>
    </xmlCellPr>
  </singleXmlCell>
  <singleXmlCell id="1298" xr6:uid="{00000000-000C-0000-FFFF-FFFF0C050000}" r="T32" connectionId="0">
    <xmlCellPr id="1" xr6:uid="{00000000-0010-0000-0C05-000001000000}" uniqueName="P1124823">
      <xmlPr mapId="2" xpath="/TFI-IZD-POD/IPK-GFI-IZD-POD_1000380/P1124823" xmlDataType="decimal"/>
    </xmlCellPr>
  </singleXmlCell>
  <singleXmlCell id="1299" xr6:uid="{00000000-000C-0000-FFFF-FFFF0D050000}" r="U32" connectionId="0">
    <xmlCellPr id="1" xr6:uid="{00000000-0010-0000-0D05-000001000000}" uniqueName="P1082173">
      <xmlPr mapId="2" xpath="/TFI-IZD-POD/IPK-GFI-IZD-POD_1000380/P1082173" xmlDataType="decimal"/>
    </xmlCellPr>
  </singleXmlCell>
  <singleXmlCell id="1300" xr6:uid="{00000000-000C-0000-FFFF-FFFF0E050000}" r="V32" connectionId="0">
    <xmlCellPr id="1" xr6:uid="{00000000-0010-0000-0E05-000001000000}" uniqueName="P1082174">
      <xmlPr mapId="2" xpath="/TFI-IZD-POD/IPK-GFI-IZD-POD_1000380/P1082174" xmlDataType="decimal"/>
    </xmlCellPr>
  </singleXmlCell>
  <singleXmlCell id="1301" xr6:uid="{00000000-000C-0000-FFFF-FFFF0F050000}" r="W32" connectionId="0">
    <xmlCellPr id="1" xr6:uid="{00000000-0010-0000-0F05-000001000000}" uniqueName="P1082175">
      <xmlPr mapId="2" xpath="/TFI-IZD-POD/IPK-GFI-IZD-POD_1000380/P1082175" xmlDataType="decimal"/>
    </xmlCellPr>
  </singleXmlCell>
  <singleXmlCell id="1302" xr6:uid="{00000000-000C-0000-FFFF-FFFF10050000}" r="X32" connectionId="0">
    <xmlCellPr id="1" xr6:uid="{00000000-0010-0000-1005-000001000000}" uniqueName="P1082176">
      <xmlPr mapId="2" xpath="/TFI-IZD-POD/IPK-GFI-IZD-POD_1000380/P1082176" xmlDataType="decimal"/>
    </xmlCellPr>
  </singleXmlCell>
  <singleXmlCell id="1303" xr6:uid="{00000000-000C-0000-FFFF-FFFF11050000}" r="Y32" connectionId="0">
    <xmlCellPr id="1" xr6:uid="{00000000-0010-0000-1105-000001000000}" uniqueName="P1082177">
      <xmlPr mapId="2" xpath="/TFI-IZD-POD/IPK-GFI-IZD-POD_1000380/P1082177" xmlDataType="decimal"/>
    </xmlCellPr>
  </singleXmlCell>
  <singleXmlCell id="1304" xr6:uid="{00000000-000C-0000-FFFF-FFFF12050000}" r="H33" connectionId="0">
    <xmlCellPr id="1" xr6:uid="{00000000-0010-0000-1205-000001000000}" uniqueName="P1079992">
      <xmlPr mapId="2" xpath="/TFI-IZD-POD/IPK-GFI-IZD-POD_1000380/P1079992" xmlDataType="decimal"/>
    </xmlCellPr>
  </singleXmlCell>
  <singleXmlCell id="1305" xr6:uid="{00000000-000C-0000-FFFF-FFFF13050000}" r="I33" connectionId="0">
    <xmlCellPr id="1" xr6:uid="{00000000-0010-0000-1305-000001000000}" uniqueName="P1079993">
      <xmlPr mapId="2" xpath="/TFI-IZD-POD/IPK-GFI-IZD-POD_1000380/P1079993" xmlDataType="decimal"/>
    </xmlCellPr>
  </singleXmlCell>
  <singleXmlCell id="1306" xr6:uid="{00000000-000C-0000-FFFF-FFFF14050000}" r="J33" connectionId="0">
    <xmlCellPr id="1" xr6:uid="{00000000-0010-0000-1405-000001000000}" uniqueName="P1079994">
      <xmlPr mapId="2" xpath="/TFI-IZD-POD/IPK-GFI-IZD-POD_1000380/P1079994" xmlDataType="decimal"/>
    </xmlCellPr>
  </singleXmlCell>
  <singleXmlCell id="1307" xr6:uid="{00000000-000C-0000-FFFF-FFFF15050000}" r="K33" connectionId="0">
    <xmlCellPr id="1" xr6:uid="{00000000-0010-0000-1505-000001000000}" uniqueName="P1079995">
      <xmlPr mapId="2" xpath="/TFI-IZD-POD/IPK-GFI-IZD-POD_1000380/P1079995" xmlDataType="decimal"/>
    </xmlCellPr>
  </singleXmlCell>
  <singleXmlCell id="1308" xr6:uid="{00000000-000C-0000-FFFF-FFFF16050000}" r="L33" connectionId="0">
    <xmlCellPr id="1" xr6:uid="{00000000-0010-0000-1605-000001000000}" uniqueName="P1079996">
      <xmlPr mapId="2" xpath="/TFI-IZD-POD/IPK-GFI-IZD-POD_1000380/P1079996" xmlDataType="decimal"/>
    </xmlCellPr>
  </singleXmlCell>
  <singleXmlCell id="1309" xr6:uid="{00000000-000C-0000-FFFF-FFFF17050000}" r="M33" connectionId="0">
    <xmlCellPr id="1" xr6:uid="{00000000-0010-0000-1705-000001000000}" uniqueName="P1079997">
      <xmlPr mapId="2" xpath="/TFI-IZD-POD/IPK-GFI-IZD-POD_1000380/P1079997" xmlDataType="decimal"/>
    </xmlCellPr>
  </singleXmlCell>
  <singleXmlCell id="1310" xr6:uid="{00000000-000C-0000-FFFF-FFFF18050000}" r="N33" connectionId="0">
    <xmlCellPr id="1" xr6:uid="{00000000-0010-0000-1805-000001000000}" uniqueName="P1079998">
      <xmlPr mapId="2" xpath="/TFI-IZD-POD/IPK-GFI-IZD-POD_1000380/P1079998" xmlDataType="decimal"/>
    </xmlCellPr>
  </singleXmlCell>
  <singleXmlCell id="1311" xr6:uid="{00000000-000C-0000-FFFF-FFFF19050000}" r="O33" connectionId="0">
    <xmlCellPr id="1" xr6:uid="{00000000-0010-0000-1905-000001000000}" uniqueName="P1079999">
      <xmlPr mapId="2" xpath="/TFI-IZD-POD/IPK-GFI-IZD-POD_1000380/P1079999" xmlDataType="decimal"/>
    </xmlCellPr>
  </singleXmlCell>
  <singleXmlCell id="1312" xr6:uid="{00000000-000C-0000-FFFF-FFFF1A050000}" r="P33" connectionId="0">
    <xmlCellPr id="1" xr6:uid="{00000000-0010-0000-1A05-000001000000}" uniqueName="P1082178">
      <xmlPr mapId="2" xpath="/TFI-IZD-POD/IPK-GFI-IZD-POD_1000380/P1082178" xmlDataType="decimal"/>
    </xmlCellPr>
  </singleXmlCell>
  <singleXmlCell id="1313" xr6:uid="{00000000-000C-0000-FFFF-FFFF1B050000}" r="Q33" connectionId="0">
    <xmlCellPr id="1" xr6:uid="{00000000-0010-0000-1B05-000001000000}" uniqueName="P1082179">
      <xmlPr mapId="2" xpath="/TFI-IZD-POD/IPK-GFI-IZD-POD_1000380/P1082179" xmlDataType="decimal"/>
    </xmlCellPr>
  </singleXmlCell>
  <singleXmlCell id="1314" xr6:uid="{00000000-000C-0000-FFFF-FFFF1C050000}" r="R33" connectionId="0">
    <xmlCellPr id="1" xr6:uid="{00000000-0010-0000-1C05-000001000000}" uniqueName="P1082180">
      <xmlPr mapId="2" xpath="/TFI-IZD-POD/IPK-GFI-IZD-POD_1000380/P1082180" xmlDataType="decimal"/>
    </xmlCellPr>
  </singleXmlCell>
  <singleXmlCell id="1315" xr6:uid="{00000000-000C-0000-FFFF-FFFF1D050000}" r="S33" connectionId="0">
    <xmlCellPr id="1" xr6:uid="{00000000-0010-0000-1D05-000001000000}" uniqueName="P1124824">
      <xmlPr mapId="2" xpath="/TFI-IZD-POD/IPK-GFI-IZD-POD_1000380/P1124824" xmlDataType="decimal"/>
    </xmlCellPr>
  </singleXmlCell>
  <singleXmlCell id="1316" xr6:uid="{00000000-000C-0000-FFFF-FFFF1E050000}" r="T33" connectionId="0">
    <xmlCellPr id="1" xr6:uid="{00000000-0010-0000-1E05-000001000000}" uniqueName="P1124825">
      <xmlPr mapId="2" xpath="/TFI-IZD-POD/IPK-GFI-IZD-POD_1000380/P1124825" xmlDataType="decimal"/>
    </xmlCellPr>
  </singleXmlCell>
  <singleXmlCell id="1317" xr6:uid="{00000000-000C-0000-FFFF-FFFF1F050000}" r="U33" connectionId="0">
    <xmlCellPr id="1" xr6:uid="{00000000-0010-0000-1F05-000001000000}" uniqueName="P1082181">
      <xmlPr mapId="2" xpath="/TFI-IZD-POD/IPK-GFI-IZD-POD_1000380/P1082181" xmlDataType="decimal"/>
    </xmlCellPr>
  </singleXmlCell>
  <singleXmlCell id="1318" xr6:uid="{00000000-000C-0000-FFFF-FFFF20050000}" r="V33" connectionId="0">
    <xmlCellPr id="1" xr6:uid="{00000000-0010-0000-2005-000001000000}" uniqueName="P1082182">
      <xmlPr mapId="2" xpath="/TFI-IZD-POD/IPK-GFI-IZD-POD_1000380/P1082182" xmlDataType="decimal"/>
    </xmlCellPr>
  </singleXmlCell>
  <singleXmlCell id="1319" xr6:uid="{00000000-000C-0000-FFFF-FFFF21050000}" r="W33" connectionId="0">
    <xmlCellPr id="1" xr6:uid="{00000000-0010-0000-2105-000001000000}" uniqueName="P1082183">
      <xmlPr mapId="2" xpath="/TFI-IZD-POD/IPK-GFI-IZD-POD_1000380/P1082183" xmlDataType="decimal"/>
    </xmlCellPr>
  </singleXmlCell>
  <singleXmlCell id="1320" xr6:uid="{00000000-000C-0000-FFFF-FFFF22050000}" r="X33" connectionId="0">
    <xmlCellPr id="1" xr6:uid="{00000000-0010-0000-2205-000001000000}" uniqueName="P1082184">
      <xmlPr mapId="2" xpath="/TFI-IZD-POD/IPK-GFI-IZD-POD_1000380/P1082184" xmlDataType="decimal"/>
    </xmlCellPr>
  </singleXmlCell>
  <singleXmlCell id="1321" xr6:uid="{00000000-000C-0000-FFFF-FFFF23050000}" r="Y33" connectionId="0">
    <xmlCellPr id="1" xr6:uid="{00000000-0010-0000-2305-000001000000}" uniqueName="P1082185">
      <xmlPr mapId="2" xpath="/TFI-IZD-POD/IPK-GFI-IZD-POD_1000380/P1082185" xmlDataType="decimal"/>
    </xmlCellPr>
  </singleXmlCell>
  <singleXmlCell id="1322" xr6:uid="{00000000-000C-0000-FFFF-FFFF24050000}" r="H34" connectionId="0">
    <xmlCellPr id="1" xr6:uid="{00000000-0010-0000-2405-000001000000}" uniqueName="P1080000">
      <xmlPr mapId="2" xpath="/TFI-IZD-POD/IPK-GFI-IZD-POD_1000380/P1080000" xmlDataType="decimal"/>
    </xmlCellPr>
  </singleXmlCell>
  <singleXmlCell id="1323" xr6:uid="{00000000-000C-0000-FFFF-FFFF25050000}" r="I34" connectionId="0">
    <xmlCellPr id="1" xr6:uid="{00000000-0010-0000-2505-000001000000}" uniqueName="P1080001">
      <xmlPr mapId="2" xpath="/TFI-IZD-POD/IPK-GFI-IZD-POD_1000380/P1080001" xmlDataType="decimal"/>
    </xmlCellPr>
  </singleXmlCell>
  <singleXmlCell id="1324" xr6:uid="{00000000-000C-0000-FFFF-FFFF26050000}" r="J34" connectionId="0">
    <xmlCellPr id="1" xr6:uid="{00000000-0010-0000-2605-000001000000}" uniqueName="P1080002">
      <xmlPr mapId="2" xpath="/TFI-IZD-POD/IPK-GFI-IZD-POD_1000380/P1080002" xmlDataType="decimal"/>
    </xmlCellPr>
  </singleXmlCell>
  <singleXmlCell id="1325" xr6:uid="{00000000-000C-0000-FFFF-FFFF27050000}" r="K34" connectionId="0">
    <xmlCellPr id="1" xr6:uid="{00000000-0010-0000-2705-000001000000}" uniqueName="P1080003">
      <xmlPr mapId="2" xpath="/TFI-IZD-POD/IPK-GFI-IZD-POD_1000380/P1080003" xmlDataType="decimal"/>
    </xmlCellPr>
  </singleXmlCell>
  <singleXmlCell id="1326" xr6:uid="{00000000-000C-0000-FFFF-FFFF28050000}" r="L34" connectionId="0">
    <xmlCellPr id="1" xr6:uid="{00000000-0010-0000-2805-000001000000}" uniqueName="P1080004">
      <xmlPr mapId="2" xpath="/TFI-IZD-POD/IPK-GFI-IZD-POD_1000380/P1080004" xmlDataType="decimal"/>
    </xmlCellPr>
  </singleXmlCell>
  <singleXmlCell id="1327" xr6:uid="{00000000-000C-0000-FFFF-FFFF29050000}" r="M34" connectionId="0">
    <xmlCellPr id="1" xr6:uid="{00000000-0010-0000-2905-000001000000}" uniqueName="P1080005">
      <xmlPr mapId="2" xpath="/TFI-IZD-POD/IPK-GFI-IZD-POD_1000380/P1080005" xmlDataType="decimal"/>
    </xmlCellPr>
  </singleXmlCell>
  <singleXmlCell id="1328" xr6:uid="{00000000-000C-0000-FFFF-FFFF2A050000}" r="N34" connectionId="0">
    <xmlCellPr id="1" xr6:uid="{00000000-0010-0000-2A05-000001000000}" uniqueName="P1080006">
      <xmlPr mapId="2" xpath="/TFI-IZD-POD/IPK-GFI-IZD-POD_1000380/P1080006" xmlDataType="decimal"/>
    </xmlCellPr>
  </singleXmlCell>
  <singleXmlCell id="1329" xr6:uid="{00000000-000C-0000-FFFF-FFFF2B050000}" r="O34" connectionId="0">
    <xmlCellPr id="1" xr6:uid="{00000000-0010-0000-2B05-000001000000}" uniqueName="P1080007">
      <xmlPr mapId="2" xpath="/TFI-IZD-POD/IPK-GFI-IZD-POD_1000380/P1080007" xmlDataType="decimal"/>
    </xmlCellPr>
  </singleXmlCell>
  <singleXmlCell id="1330" xr6:uid="{00000000-000C-0000-FFFF-FFFF2C050000}" r="P34" connectionId="0">
    <xmlCellPr id="1" xr6:uid="{00000000-0010-0000-2C05-000001000000}" uniqueName="P1082186">
      <xmlPr mapId="2" xpath="/TFI-IZD-POD/IPK-GFI-IZD-POD_1000380/P1082186" xmlDataType="decimal"/>
    </xmlCellPr>
  </singleXmlCell>
  <singleXmlCell id="1331" xr6:uid="{00000000-000C-0000-FFFF-FFFF2D050000}" r="Q34" connectionId="0">
    <xmlCellPr id="1" xr6:uid="{00000000-0010-0000-2D05-000001000000}" uniqueName="P1082187">
      <xmlPr mapId="2" xpath="/TFI-IZD-POD/IPK-GFI-IZD-POD_1000380/P1082187" xmlDataType="decimal"/>
    </xmlCellPr>
  </singleXmlCell>
  <singleXmlCell id="1332" xr6:uid="{00000000-000C-0000-FFFF-FFFF2E050000}" r="R34" connectionId="0">
    <xmlCellPr id="1" xr6:uid="{00000000-0010-0000-2E05-000001000000}" uniqueName="P1082188">
      <xmlPr mapId="2" xpath="/TFI-IZD-POD/IPK-GFI-IZD-POD_1000380/P1082188" xmlDataType="decimal"/>
    </xmlCellPr>
  </singleXmlCell>
  <singleXmlCell id="1333" xr6:uid="{00000000-000C-0000-FFFF-FFFF2F050000}" r="S34" connectionId="0">
    <xmlCellPr id="1" xr6:uid="{00000000-0010-0000-2F05-000001000000}" uniqueName="P1124826">
      <xmlPr mapId="2" xpath="/TFI-IZD-POD/IPK-GFI-IZD-POD_1000380/P1124826" xmlDataType="decimal"/>
    </xmlCellPr>
  </singleXmlCell>
  <singleXmlCell id="1334" xr6:uid="{00000000-000C-0000-FFFF-FFFF30050000}" r="T34" connectionId="0">
    <xmlCellPr id="1" xr6:uid="{00000000-0010-0000-3005-000001000000}" uniqueName="P1124827">
      <xmlPr mapId="2" xpath="/TFI-IZD-POD/IPK-GFI-IZD-POD_1000380/P1124827" xmlDataType="decimal"/>
    </xmlCellPr>
  </singleXmlCell>
  <singleXmlCell id="1335" xr6:uid="{00000000-000C-0000-FFFF-FFFF31050000}" r="U34" connectionId="0">
    <xmlCellPr id="1" xr6:uid="{00000000-0010-0000-3105-000001000000}" uniqueName="P1082189">
      <xmlPr mapId="2" xpath="/TFI-IZD-POD/IPK-GFI-IZD-POD_1000380/P1082189" xmlDataType="decimal"/>
    </xmlCellPr>
  </singleXmlCell>
  <singleXmlCell id="1336" xr6:uid="{00000000-000C-0000-FFFF-FFFF32050000}" r="V34" connectionId="0">
    <xmlCellPr id="1" xr6:uid="{00000000-0010-0000-3205-000001000000}" uniqueName="P1082190">
      <xmlPr mapId="2" xpath="/TFI-IZD-POD/IPK-GFI-IZD-POD_1000380/P1082190" xmlDataType="decimal"/>
    </xmlCellPr>
  </singleXmlCell>
  <singleXmlCell id="1337" xr6:uid="{00000000-000C-0000-FFFF-FFFF33050000}" r="W34" connectionId="0">
    <xmlCellPr id="1" xr6:uid="{00000000-0010-0000-3305-000001000000}" uniqueName="P1082191">
      <xmlPr mapId="2" xpath="/TFI-IZD-POD/IPK-GFI-IZD-POD_1000380/P1082191" xmlDataType="decimal"/>
    </xmlCellPr>
  </singleXmlCell>
  <singleXmlCell id="1338" xr6:uid="{00000000-000C-0000-FFFF-FFFF34050000}" r="X34" connectionId="0">
    <xmlCellPr id="1" xr6:uid="{00000000-0010-0000-3405-000001000000}" uniqueName="P1082192">
      <xmlPr mapId="2" xpath="/TFI-IZD-POD/IPK-GFI-IZD-POD_1000380/P1082192" xmlDataType="decimal"/>
    </xmlCellPr>
  </singleXmlCell>
  <singleXmlCell id="1339" xr6:uid="{00000000-000C-0000-FFFF-FFFF35050000}" r="Y34" connectionId="0">
    <xmlCellPr id="1" xr6:uid="{00000000-0010-0000-3505-000001000000}" uniqueName="P1082193">
      <xmlPr mapId="2" xpath="/TFI-IZD-POD/IPK-GFI-IZD-POD_1000380/P1082193" xmlDataType="decimal"/>
    </xmlCellPr>
  </singleXmlCell>
  <singleXmlCell id="3" xr6:uid="{00000000-000C-0000-FFFF-FFFF36050000}" r="H36" connectionId="0">
    <xmlCellPr id="1" xr6:uid="{00000000-0010-0000-3605-000001000000}" uniqueName="P1080008">
      <xmlPr mapId="2" xpath="/TFI-IZD-POD/IPK-GFI-IZD-POD_1000380/P1080008" xmlDataType="decimal"/>
    </xmlCellPr>
  </singleXmlCell>
  <singleXmlCell id="17" xr6:uid="{00000000-000C-0000-FFFF-FFFF37050000}" r="I36" connectionId="0">
    <xmlCellPr id="1" xr6:uid="{00000000-0010-0000-3705-000001000000}" uniqueName="P1080009">
      <xmlPr mapId="2" xpath="/TFI-IZD-POD/IPK-GFI-IZD-POD_1000380/P1080009" xmlDataType="decimal"/>
    </xmlCellPr>
  </singleXmlCell>
  <singleXmlCell id="851" xr6:uid="{00000000-000C-0000-FFFF-FFFF38050000}" r="J36" connectionId="0">
    <xmlCellPr id="1" xr6:uid="{00000000-0010-0000-3805-000001000000}" uniqueName="P1080010">
      <xmlPr mapId="2" xpath="/TFI-IZD-POD/IPK-GFI-IZD-POD_1000380/P1080010" xmlDataType="decimal"/>
    </xmlCellPr>
  </singleXmlCell>
  <singleXmlCell id="852" xr6:uid="{00000000-000C-0000-FFFF-FFFF39050000}" r="K36" connectionId="0">
    <xmlCellPr id="1" xr6:uid="{00000000-0010-0000-3905-000001000000}" uniqueName="P1080011">
      <xmlPr mapId="2" xpath="/TFI-IZD-POD/IPK-GFI-IZD-POD_1000380/P1080011" xmlDataType="decimal"/>
    </xmlCellPr>
  </singleXmlCell>
  <singleXmlCell id="853" xr6:uid="{00000000-000C-0000-FFFF-FFFF3A050000}" r="L36" connectionId="0">
    <xmlCellPr id="1" xr6:uid="{00000000-0010-0000-3A05-000001000000}" uniqueName="P1080012">
      <xmlPr mapId="2" xpath="/TFI-IZD-POD/IPK-GFI-IZD-POD_1000380/P1080012" xmlDataType="decimal"/>
    </xmlCellPr>
  </singleXmlCell>
  <singleXmlCell id="1340" xr6:uid="{00000000-000C-0000-FFFF-FFFF3B050000}" r="M36" connectionId="0">
    <xmlCellPr id="1" xr6:uid="{00000000-0010-0000-3B05-000001000000}" uniqueName="P1080013">
      <xmlPr mapId="2" xpath="/TFI-IZD-POD/IPK-GFI-IZD-POD_1000380/P1080013" xmlDataType="decimal"/>
    </xmlCellPr>
  </singleXmlCell>
  <singleXmlCell id="1341" xr6:uid="{00000000-000C-0000-FFFF-FFFF3C050000}" r="N36" connectionId="0">
    <xmlCellPr id="1" xr6:uid="{00000000-0010-0000-3C05-000001000000}" uniqueName="P1080014">
      <xmlPr mapId="2" xpath="/TFI-IZD-POD/IPK-GFI-IZD-POD_1000380/P1080014" xmlDataType="decimal"/>
    </xmlCellPr>
  </singleXmlCell>
  <singleXmlCell id="1342" xr6:uid="{00000000-000C-0000-FFFF-FFFF3D050000}" r="O36" connectionId="0">
    <xmlCellPr id="1" xr6:uid="{00000000-0010-0000-3D05-000001000000}" uniqueName="P1080015">
      <xmlPr mapId="2" xpath="/TFI-IZD-POD/IPK-GFI-IZD-POD_1000380/P1080015" xmlDataType="decimal"/>
    </xmlCellPr>
  </singleXmlCell>
  <singleXmlCell id="1343" xr6:uid="{00000000-000C-0000-FFFF-FFFF3E050000}" r="P36" connectionId="0">
    <xmlCellPr id="1" xr6:uid="{00000000-0010-0000-3E05-000001000000}" uniqueName="P1082194">
      <xmlPr mapId="2" xpath="/TFI-IZD-POD/IPK-GFI-IZD-POD_1000380/P1082194" xmlDataType="decimal"/>
    </xmlCellPr>
  </singleXmlCell>
  <singleXmlCell id="1344" xr6:uid="{00000000-000C-0000-FFFF-FFFF3F050000}" r="Q36" connectionId="0">
    <xmlCellPr id="1" xr6:uid="{00000000-0010-0000-3F05-000001000000}" uniqueName="P1082195">
      <xmlPr mapId="2" xpath="/TFI-IZD-POD/IPK-GFI-IZD-POD_1000380/P1082195" xmlDataType="decimal"/>
    </xmlCellPr>
  </singleXmlCell>
  <singleXmlCell id="1345" xr6:uid="{00000000-000C-0000-FFFF-FFFF40050000}" r="R36" connectionId="0">
    <xmlCellPr id="1" xr6:uid="{00000000-0010-0000-4005-000001000000}" uniqueName="P1082196">
      <xmlPr mapId="2" xpath="/TFI-IZD-POD/IPK-GFI-IZD-POD_1000380/P1082196" xmlDataType="decimal"/>
    </xmlCellPr>
  </singleXmlCell>
  <singleXmlCell id="1346" xr6:uid="{00000000-000C-0000-FFFF-FFFF41050000}" r="S36" connectionId="0">
    <xmlCellPr id="1" xr6:uid="{00000000-0010-0000-4105-000001000000}" uniqueName="P1124829">
      <xmlPr mapId="2" xpath="/TFI-IZD-POD/IPK-GFI-IZD-POD_1000380/P1124829" xmlDataType="decimal"/>
    </xmlCellPr>
  </singleXmlCell>
  <singleXmlCell id="1347" xr6:uid="{00000000-000C-0000-FFFF-FFFF42050000}" r="T36" connectionId="0">
    <xmlCellPr id="1" xr6:uid="{00000000-0010-0000-4205-000001000000}" uniqueName="P1124830">
      <xmlPr mapId="2" xpath="/TFI-IZD-POD/IPK-GFI-IZD-POD_1000380/P1124830" xmlDataType="decimal"/>
    </xmlCellPr>
  </singleXmlCell>
  <singleXmlCell id="1348" xr6:uid="{00000000-000C-0000-FFFF-FFFF43050000}" r="U36" connectionId="0">
    <xmlCellPr id="1" xr6:uid="{00000000-0010-0000-4305-000001000000}" uniqueName="P1082197">
      <xmlPr mapId="2" xpath="/TFI-IZD-POD/IPK-GFI-IZD-POD_1000380/P1082197" xmlDataType="decimal"/>
    </xmlCellPr>
  </singleXmlCell>
  <singleXmlCell id="1349" xr6:uid="{00000000-000C-0000-FFFF-FFFF44050000}" r="V36" connectionId="0">
    <xmlCellPr id="1" xr6:uid="{00000000-0010-0000-4405-000001000000}" uniqueName="P1082198">
      <xmlPr mapId="2" xpath="/TFI-IZD-POD/IPK-GFI-IZD-POD_1000380/P1082198" xmlDataType="decimal"/>
    </xmlCellPr>
  </singleXmlCell>
  <singleXmlCell id="1350" xr6:uid="{00000000-000C-0000-FFFF-FFFF45050000}" r="W36" connectionId="0">
    <xmlCellPr id="1" xr6:uid="{00000000-0010-0000-4505-000001000000}" uniqueName="P1082199">
      <xmlPr mapId="2" xpath="/TFI-IZD-POD/IPK-GFI-IZD-POD_1000380/P1082199" xmlDataType="decimal"/>
    </xmlCellPr>
  </singleXmlCell>
  <singleXmlCell id="1351" xr6:uid="{00000000-000C-0000-FFFF-FFFF46050000}" r="X36" connectionId="0">
    <xmlCellPr id="1" xr6:uid="{00000000-0010-0000-4605-000001000000}" uniqueName="P1082200">
      <xmlPr mapId="2" xpath="/TFI-IZD-POD/IPK-GFI-IZD-POD_1000380/P1082200" xmlDataType="decimal"/>
    </xmlCellPr>
  </singleXmlCell>
  <singleXmlCell id="1353" xr6:uid="{00000000-000C-0000-FFFF-FFFF47050000}" r="Y36" connectionId="0">
    <xmlCellPr id="1" xr6:uid="{00000000-0010-0000-4705-000001000000}" uniqueName="P1082201">
      <xmlPr mapId="2" xpath="/TFI-IZD-POD/IPK-GFI-IZD-POD_1000380/P1082201" xmlDataType="decimal"/>
    </xmlCellPr>
  </singleXmlCell>
  <singleXmlCell id="1354" xr6:uid="{00000000-000C-0000-FFFF-FFFF48050000}" r="H37" connectionId="0">
    <xmlCellPr id="1" xr6:uid="{00000000-0010-0000-4805-000001000000}" uniqueName="P1080016">
      <xmlPr mapId="2" xpath="/TFI-IZD-POD/IPK-GFI-IZD-POD_1000380/P1080016" xmlDataType="decimal"/>
    </xmlCellPr>
  </singleXmlCell>
  <singleXmlCell id="1355" xr6:uid="{00000000-000C-0000-FFFF-FFFF49050000}" r="I37" connectionId="0">
    <xmlCellPr id="1" xr6:uid="{00000000-0010-0000-4905-000001000000}" uniqueName="P1080017">
      <xmlPr mapId="2" xpath="/TFI-IZD-POD/IPK-GFI-IZD-POD_1000380/P1080017" xmlDataType="decimal"/>
    </xmlCellPr>
  </singleXmlCell>
  <singleXmlCell id="1356" xr6:uid="{00000000-000C-0000-FFFF-FFFF4A050000}" r="J37" connectionId="0">
    <xmlCellPr id="1" xr6:uid="{00000000-0010-0000-4A05-000001000000}" uniqueName="P1080018">
      <xmlPr mapId="2" xpath="/TFI-IZD-POD/IPK-GFI-IZD-POD_1000380/P1080018" xmlDataType="decimal"/>
    </xmlCellPr>
  </singleXmlCell>
  <singleXmlCell id="1357" xr6:uid="{00000000-000C-0000-FFFF-FFFF4B050000}" r="K37" connectionId="0">
    <xmlCellPr id="1" xr6:uid="{00000000-0010-0000-4B05-000001000000}" uniqueName="P1080019">
      <xmlPr mapId="2" xpath="/TFI-IZD-POD/IPK-GFI-IZD-POD_1000380/P1080019" xmlDataType="decimal"/>
    </xmlCellPr>
  </singleXmlCell>
  <singleXmlCell id="1358" xr6:uid="{00000000-000C-0000-FFFF-FFFF4C050000}" r="L37" connectionId="0">
    <xmlCellPr id="1" xr6:uid="{00000000-0010-0000-4C05-000001000000}" uniqueName="P1080020">
      <xmlPr mapId="2" xpath="/TFI-IZD-POD/IPK-GFI-IZD-POD_1000380/P1080020" xmlDataType="decimal"/>
    </xmlCellPr>
  </singleXmlCell>
  <singleXmlCell id="1359" xr6:uid="{00000000-000C-0000-FFFF-FFFF4D050000}" r="M37" connectionId="0">
    <xmlCellPr id="1" xr6:uid="{00000000-0010-0000-4D05-000001000000}" uniqueName="P1080021">
      <xmlPr mapId="2" xpath="/TFI-IZD-POD/IPK-GFI-IZD-POD_1000380/P1080021" xmlDataType="decimal"/>
    </xmlCellPr>
  </singleXmlCell>
  <singleXmlCell id="1360" xr6:uid="{00000000-000C-0000-FFFF-FFFF4E050000}" r="N37" connectionId="0">
    <xmlCellPr id="1" xr6:uid="{00000000-0010-0000-4E05-000001000000}" uniqueName="P1080022">
      <xmlPr mapId="2" xpath="/TFI-IZD-POD/IPK-GFI-IZD-POD_1000380/P1080022" xmlDataType="decimal"/>
    </xmlCellPr>
  </singleXmlCell>
  <singleXmlCell id="1361" xr6:uid="{00000000-000C-0000-FFFF-FFFF4F050000}" r="O37" connectionId="0">
    <xmlCellPr id="1" xr6:uid="{00000000-0010-0000-4F05-000001000000}" uniqueName="P1080023">
      <xmlPr mapId="2" xpath="/TFI-IZD-POD/IPK-GFI-IZD-POD_1000380/P1080023" xmlDataType="decimal"/>
    </xmlCellPr>
  </singleXmlCell>
  <singleXmlCell id="1362" xr6:uid="{00000000-000C-0000-FFFF-FFFF50050000}" r="P37" connectionId="0">
    <xmlCellPr id="1" xr6:uid="{00000000-0010-0000-5005-000001000000}" uniqueName="P1082202">
      <xmlPr mapId="2" xpath="/TFI-IZD-POD/IPK-GFI-IZD-POD_1000380/P1082202" xmlDataType="decimal"/>
    </xmlCellPr>
  </singleXmlCell>
  <singleXmlCell id="1363" xr6:uid="{00000000-000C-0000-FFFF-FFFF51050000}" r="Q37" connectionId="0">
    <xmlCellPr id="1" xr6:uid="{00000000-0010-0000-5105-000001000000}" uniqueName="P1082203">
      <xmlPr mapId="2" xpath="/TFI-IZD-POD/IPK-GFI-IZD-POD_1000380/P1082203" xmlDataType="decimal"/>
    </xmlCellPr>
  </singleXmlCell>
  <singleXmlCell id="1364" xr6:uid="{00000000-000C-0000-FFFF-FFFF52050000}" r="R37" connectionId="0">
    <xmlCellPr id="1" xr6:uid="{00000000-0010-0000-5205-000001000000}" uniqueName="P1082204">
      <xmlPr mapId="2" xpath="/TFI-IZD-POD/IPK-GFI-IZD-POD_1000380/P1082204" xmlDataType="decimal"/>
    </xmlCellPr>
  </singleXmlCell>
  <singleXmlCell id="1365" xr6:uid="{00000000-000C-0000-FFFF-FFFF53050000}" r="S37" connectionId="0">
    <xmlCellPr id="1" xr6:uid="{00000000-0010-0000-5305-000001000000}" uniqueName="P1124828">
      <xmlPr mapId="2" xpath="/TFI-IZD-POD/IPK-GFI-IZD-POD_1000380/P1124828" xmlDataType="decimal"/>
    </xmlCellPr>
  </singleXmlCell>
  <singleXmlCell id="1366" xr6:uid="{00000000-000C-0000-FFFF-FFFF54050000}" r="T37" connectionId="0">
    <xmlCellPr id="1" xr6:uid="{00000000-0010-0000-5405-000001000000}" uniqueName="P1124831">
      <xmlPr mapId="2" xpath="/TFI-IZD-POD/IPK-GFI-IZD-POD_1000380/P1124831" xmlDataType="decimal"/>
    </xmlCellPr>
  </singleXmlCell>
  <singleXmlCell id="1367" xr6:uid="{00000000-000C-0000-FFFF-FFFF55050000}" r="U37" connectionId="0">
    <xmlCellPr id="1" xr6:uid="{00000000-0010-0000-5505-000001000000}" uniqueName="P1082205">
      <xmlPr mapId="2" xpath="/TFI-IZD-POD/IPK-GFI-IZD-POD_1000380/P1082205" xmlDataType="decimal"/>
    </xmlCellPr>
  </singleXmlCell>
  <singleXmlCell id="1368" xr6:uid="{00000000-000C-0000-FFFF-FFFF56050000}" r="V37" connectionId="0">
    <xmlCellPr id="1" xr6:uid="{00000000-0010-0000-5605-000001000000}" uniqueName="P1082206">
      <xmlPr mapId="2" xpath="/TFI-IZD-POD/IPK-GFI-IZD-POD_1000380/P1082206" xmlDataType="decimal"/>
    </xmlCellPr>
  </singleXmlCell>
  <singleXmlCell id="1369" xr6:uid="{00000000-000C-0000-FFFF-FFFF57050000}" r="W37" connectionId="0">
    <xmlCellPr id="1" xr6:uid="{00000000-0010-0000-5705-000001000000}" uniqueName="P1082207">
      <xmlPr mapId="2" xpath="/TFI-IZD-POD/IPK-GFI-IZD-POD_1000380/P1082207" xmlDataType="decimal"/>
    </xmlCellPr>
  </singleXmlCell>
  <singleXmlCell id="1370" xr6:uid="{00000000-000C-0000-FFFF-FFFF58050000}" r="X37" connectionId="0">
    <xmlCellPr id="1" xr6:uid="{00000000-0010-0000-5805-000001000000}" uniqueName="P1082208">
      <xmlPr mapId="2" xpath="/TFI-IZD-POD/IPK-GFI-IZD-POD_1000380/P1082208" xmlDataType="decimal"/>
    </xmlCellPr>
  </singleXmlCell>
  <singleXmlCell id="1371" xr6:uid="{00000000-000C-0000-FFFF-FFFF59050000}" r="Y37" connectionId="0">
    <xmlCellPr id="1" xr6:uid="{00000000-0010-0000-5905-000001000000}" uniqueName="P1082209">
      <xmlPr mapId="2" xpath="/TFI-IZD-POD/IPK-GFI-IZD-POD_1000380/P1082209" xmlDataType="decimal"/>
    </xmlCellPr>
  </singleXmlCell>
  <singleXmlCell id="1372" xr6:uid="{00000000-000C-0000-FFFF-FFFF5A050000}" r="H38" connectionId="0">
    <xmlCellPr id="1" xr6:uid="{00000000-0010-0000-5A05-000001000000}" uniqueName="P1080024">
      <xmlPr mapId="2" xpath="/TFI-IZD-POD/IPK-GFI-IZD-POD_1000380/P1080024" xmlDataType="decimal"/>
    </xmlCellPr>
  </singleXmlCell>
  <singleXmlCell id="1373" xr6:uid="{00000000-000C-0000-FFFF-FFFF5B050000}" r="I38" connectionId="0">
    <xmlCellPr id="1" xr6:uid="{00000000-0010-0000-5B05-000001000000}" uniqueName="P1080025">
      <xmlPr mapId="2" xpath="/TFI-IZD-POD/IPK-GFI-IZD-POD_1000380/P1080025" xmlDataType="decimal"/>
    </xmlCellPr>
  </singleXmlCell>
  <singleXmlCell id="1374" xr6:uid="{00000000-000C-0000-FFFF-FFFF5C050000}" r="J38" connectionId="0">
    <xmlCellPr id="1" xr6:uid="{00000000-0010-0000-5C05-000001000000}" uniqueName="P1080026">
      <xmlPr mapId="2" xpath="/TFI-IZD-POD/IPK-GFI-IZD-POD_1000380/P1080026" xmlDataType="decimal"/>
    </xmlCellPr>
  </singleXmlCell>
  <singleXmlCell id="1375" xr6:uid="{00000000-000C-0000-FFFF-FFFF5D050000}" r="K38" connectionId="0">
    <xmlCellPr id="1" xr6:uid="{00000000-0010-0000-5D05-000001000000}" uniqueName="P1080027">
      <xmlPr mapId="2" xpath="/TFI-IZD-POD/IPK-GFI-IZD-POD_1000380/P1080027" xmlDataType="decimal"/>
    </xmlCellPr>
  </singleXmlCell>
  <singleXmlCell id="1376" xr6:uid="{00000000-000C-0000-FFFF-FFFF5E050000}" r="L38" connectionId="0">
    <xmlCellPr id="1" xr6:uid="{00000000-0010-0000-5E05-000001000000}" uniqueName="P1080028">
      <xmlPr mapId="2" xpath="/TFI-IZD-POD/IPK-GFI-IZD-POD_1000380/P1080028" xmlDataType="decimal"/>
    </xmlCellPr>
  </singleXmlCell>
  <singleXmlCell id="1377" xr6:uid="{00000000-000C-0000-FFFF-FFFF5F050000}" r="M38" connectionId="0">
    <xmlCellPr id="1" xr6:uid="{00000000-0010-0000-5F05-000001000000}" uniqueName="P1080029">
      <xmlPr mapId="2" xpath="/TFI-IZD-POD/IPK-GFI-IZD-POD_1000380/P1080029" xmlDataType="decimal"/>
    </xmlCellPr>
  </singleXmlCell>
  <singleXmlCell id="1378" xr6:uid="{00000000-000C-0000-FFFF-FFFF60050000}" r="N38" connectionId="0">
    <xmlCellPr id="1" xr6:uid="{00000000-0010-0000-6005-000001000000}" uniqueName="P1080030">
      <xmlPr mapId="2" xpath="/TFI-IZD-POD/IPK-GFI-IZD-POD_1000380/P1080030" xmlDataType="decimal"/>
    </xmlCellPr>
  </singleXmlCell>
  <singleXmlCell id="1379" xr6:uid="{00000000-000C-0000-FFFF-FFFF61050000}" r="O38" connectionId="0">
    <xmlCellPr id="1" xr6:uid="{00000000-0010-0000-6105-000001000000}" uniqueName="P1080031">
      <xmlPr mapId="2" xpath="/TFI-IZD-POD/IPK-GFI-IZD-POD_1000380/P1080031" xmlDataType="decimal"/>
    </xmlCellPr>
  </singleXmlCell>
  <singleXmlCell id="1380" xr6:uid="{00000000-000C-0000-FFFF-FFFF62050000}" r="P38" connectionId="0">
    <xmlCellPr id="1" xr6:uid="{00000000-0010-0000-6205-000001000000}" uniqueName="P1082210">
      <xmlPr mapId="2" xpath="/TFI-IZD-POD/IPK-GFI-IZD-POD_1000380/P1082210" xmlDataType="decimal"/>
    </xmlCellPr>
  </singleXmlCell>
  <singleXmlCell id="1381" xr6:uid="{00000000-000C-0000-FFFF-FFFF63050000}" r="Q38" connectionId="0">
    <xmlCellPr id="1" xr6:uid="{00000000-0010-0000-6305-000001000000}" uniqueName="P1082211">
      <xmlPr mapId="2" xpath="/TFI-IZD-POD/IPK-GFI-IZD-POD_1000380/P1082211" xmlDataType="decimal"/>
    </xmlCellPr>
  </singleXmlCell>
  <singleXmlCell id="1382" xr6:uid="{00000000-000C-0000-FFFF-FFFF64050000}" r="R38" connectionId="0">
    <xmlCellPr id="1" xr6:uid="{00000000-0010-0000-6405-000001000000}" uniqueName="P1082212">
      <xmlPr mapId="2" xpath="/TFI-IZD-POD/IPK-GFI-IZD-POD_1000380/P1082212" xmlDataType="decimal"/>
    </xmlCellPr>
  </singleXmlCell>
  <singleXmlCell id="1383" xr6:uid="{00000000-000C-0000-FFFF-FFFF65050000}" r="S38" connectionId="0">
    <xmlCellPr id="1" xr6:uid="{00000000-0010-0000-6505-000001000000}" uniqueName="P1124832">
      <xmlPr mapId="2" xpath="/TFI-IZD-POD/IPK-GFI-IZD-POD_1000380/P1124832" xmlDataType="decimal"/>
    </xmlCellPr>
  </singleXmlCell>
  <singleXmlCell id="1384" xr6:uid="{00000000-000C-0000-FFFF-FFFF66050000}" r="T38" connectionId="0">
    <xmlCellPr id="1" xr6:uid="{00000000-0010-0000-6605-000001000000}" uniqueName="P1124833">
      <xmlPr mapId="2" xpath="/TFI-IZD-POD/IPK-GFI-IZD-POD_1000380/P1124833" xmlDataType="decimal"/>
    </xmlCellPr>
  </singleXmlCell>
  <singleXmlCell id="1385" xr6:uid="{00000000-000C-0000-FFFF-FFFF67050000}" r="U38" connectionId="0">
    <xmlCellPr id="1" xr6:uid="{00000000-0010-0000-6705-000001000000}" uniqueName="P1082213">
      <xmlPr mapId="2" xpath="/TFI-IZD-POD/IPK-GFI-IZD-POD_1000380/P1082213" xmlDataType="decimal"/>
    </xmlCellPr>
  </singleXmlCell>
  <singleXmlCell id="1386" xr6:uid="{00000000-000C-0000-FFFF-FFFF68050000}" r="V38" connectionId="0">
    <xmlCellPr id="1" xr6:uid="{00000000-0010-0000-6805-000001000000}" uniqueName="P1082214">
      <xmlPr mapId="2" xpath="/TFI-IZD-POD/IPK-GFI-IZD-POD_1000380/P1082214" xmlDataType="decimal"/>
    </xmlCellPr>
  </singleXmlCell>
  <singleXmlCell id="1387" xr6:uid="{00000000-000C-0000-FFFF-FFFF69050000}" r="W38" connectionId="0">
    <xmlCellPr id="1" xr6:uid="{00000000-0010-0000-6905-000001000000}" uniqueName="P1082215">
      <xmlPr mapId="2" xpath="/TFI-IZD-POD/IPK-GFI-IZD-POD_1000380/P1082215" xmlDataType="decimal"/>
    </xmlCellPr>
  </singleXmlCell>
  <singleXmlCell id="1388" xr6:uid="{00000000-000C-0000-FFFF-FFFF6A050000}" r="X38" connectionId="0">
    <xmlCellPr id="1" xr6:uid="{00000000-0010-0000-6A05-000001000000}" uniqueName="P1082216">
      <xmlPr mapId="2" xpath="/TFI-IZD-POD/IPK-GFI-IZD-POD_1000380/P1082216" xmlDataType="decimal"/>
    </xmlCellPr>
  </singleXmlCell>
  <singleXmlCell id="1389" xr6:uid="{00000000-000C-0000-FFFF-FFFF6B050000}" r="Y38" connectionId="0">
    <xmlCellPr id="1" xr6:uid="{00000000-0010-0000-6B05-000001000000}" uniqueName="P1082217">
      <xmlPr mapId="2" xpath="/TFI-IZD-POD/IPK-GFI-IZD-POD_1000380/P1082217" xmlDataType="decimal"/>
    </xmlCellPr>
  </singleXmlCell>
  <singleXmlCell id="1390" xr6:uid="{00000000-000C-0000-FFFF-FFFF6C050000}" r="H39" connectionId="0">
    <xmlCellPr id="1" xr6:uid="{00000000-0010-0000-6C05-000001000000}" uniqueName="P1080032">
      <xmlPr mapId="2" xpath="/TFI-IZD-POD/IPK-GFI-IZD-POD_1000380/P1080032" xmlDataType="decimal"/>
    </xmlCellPr>
  </singleXmlCell>
  <singleXmlCell id="1391" xr6:uid="{00000000-000C-0000-FFFF-FFFF6D050000}" r="I39" connectionId="0">
    <xmlCellPr id="1" xr6:uid="{00000000-0010-0000-6D05-000001000000}" uniqueName="P1080033">
      <xmlPr mapId="2" xpath="/TFI-IZD-POD/IPK-GFI-IZD-POD_1000380/P1080033" xmlDataType="decimal"/>
    </xmlCellPr>
  </singleXmlCell>
  <singleXmlCell id="1392" xr6:uid="{00000000-000C-0000-FFFF-FFFF6E050000}" r="J39" connectionId="0">
    <xmlCellPr id="1" xr6:uid="{00000000-0010-0000-6E05-000001000000}" uniqueName="P1080034">
      <xmlPr mapId="2" xpath="/TFI-IZD-POD/IPK-GFI-IZD-POD_1000380/P1080034" xmlDataType="decimal"/>
    </xmlCellPr>
  </singleXmlCell>
  <singleXmlCell id="1393" xr6:uid="{00000000-000C-0000-FFFF-FFFF6F050000}" r="K39" connectionId="0">
    <xmlCellPr id="1" xr6:uid="{00000000-0010-0000-6F05-000001000000}" uniqueName="P1080035">
      <xmlPr mapId="2" xpath="/TFI-IZD-POD/IPK-GFI-IZD-POD_1000380/P1080035" xmlDataType="decimal"/>
    </xmlCellPr>
  </singleXmlCell>
  <singleXmlCell id="1394" xr6:uid="{00000000-000C-0000-FFFF-FFFF70050000}" r="L39" connectionId="0">
    <xmlCellPr id="1" xr6:uid="{00000000-0010-0000-7005-000001000000}" uniqueName="P1080036">
      <xmlPr mapId="2" xpath="/TFI-IZD-POD/IPK-GFI-IZD-POD_1000380/P1080036" xmlDataType="decimal"/>
    </xmlCellPr>
  </singleXmlCell>
  <singleXmlCell id="1395" xr6:uid="{00000000-000C-0000-FFFF-FFFF71050000}" r="M39" connectionId="0">
    <xmlCellPr id="1" xr6:uid="{00000000-0010-0000-7105-000001000000}" uniqueName="P1080037">
      <xmlPr mapId="2" xpath="/TFI-IZD-POD/IPK-GFI-IZD-POD_1000380/P1080037" xmlDataType="decimal"/>
    </xmlCellPr>
  </singleXmlCell>
  <singleXmlCell id="1396" xr6:uid="{00000000-000C-0000-FFFF-FFFF72050000}" r="N39" connectionId="0">
    <xmlCellPr id="1" xr6:uid="{00000000-0010-0000-7205-000001000000}" uniqueName="P1080038">
      <xmlPr mapId="2" xpath="/TFI-IZD-POD/IPK-GFI-IZD-POD_1000380/P1080038" xmlDataType="decimal"/>
    </xmlCellPr>
  </singleXmlCell>
  <singleXmlCell id="1397" xr6:uid="{00000000-000C-0000-FFFF-FFFF73050000}" r="O39" connectionId="0">
    <xmlCellPr id="1" xr6:uid="{00000000-0010-0000-7305-000001000000}" uniqueName="P1080039">
      <xmlPr mapId="2" xpath="/TFI-IZD-POD/IPK-GFI-IZD-POD_1000380/P1080039" xmlDataType="decimal"/>
    </xmlCellPr>
  </singleXmlCell>
  <singleXmlCell id="1398" xr6:uid="{00000000-000C-0000-FFFF-FFFF74050000}" r="P39" connectionId="0">
    <xmlCellPr id="1" xr6:uid="{00000000-0010-0000-7405-000001000000}" uniqueName="P1082220">
      <xmlPr mapId="2" xpath="/TFI-IZD-POD/IPK-GFI-IZD-POD_1000380/P1082220" xmlDataType="decimal"/>
    </xmlCellPr>
  </singleXmlCell>
  <singleXmlCell id="1399" xr6:uid="{00000000-000C-0000-FFFF-FFFF75050000}" r="Q39" connectionId="0">
    <xmlCellPr id="1" xr6:uid="{00000000-0010-0000-7505-000001000000}" uniqueName="P1082222">
      <xmlPr mapId="2" xpath="/TFI-IZD-POD/IPK-GFI-IZD-POD_1000380/P1082222" xmlDataType="decimal"/>
    </xmlCellPr>
  </singleXmlCell>
  <singleXmlCell id="1400" xr6:uid="{00000000-000C-0000-FFFF-FFFF76050000}" r="R39" connectionId="0">
    <xmlCellPr id="1" xr6:uid="{00000000-0010-0000-7605-000001000000}" uniqueName="P1082224">
      <xmlPr mapId="2" xpath="/TFI-IZD-POD/IPK-GFI-IZD-POD_1000380/P1082224" xmlDataType="decimal"/>
    </xmlCellPr>
  </singleXmlCell>
  <singleXmlCell id="1401" xr6:uid="{00000000-000C-0000-FFFF-FFFF77050000}" r="S39" connectionId="0">
    <xmlCellPr id="1" xr6:uid="{00000000-0010-0000-7705-000001000000}" uniqueName="P1124834">
      <xmlPr mapId="2" xpath="/TFI-IZD-POD/IPK-GFI-IZD-POD_1000380/P1124834" xmlDataType="decimal"/>
    </xmlCellPr>
  </singleXmlCell>
  <singleXmlCell id="1402" xr6:uid="{00000000-000C-0000-FFFF-FFFF78050000}" r="T39" connectionId="0">
    <xmlCellPr id="1" xr6:uid="{00000000-0010-0000-7805-000001000000}" uniqueName="P1124835">
      <xmlPr mapId="2" xpath="/TFI-IZD-POD/IPK-GFI-IZD-POD_1000380/P1124835" xmlDataType="decimal"/>
    </xmlCellPr>
  </singleXmlCell>
  <singleXmlCell id="1403" xr6:uid="{00000000-000C-0000-FFFF-FFFF79050000}" r="U39" connectionId="0">
    <xmlCellPr id="1" xr6:uid="{00000000-0010-0000-7905-000001000000}" uniqueName="P1082225">
      <xmlPr mapId="2" xpath="/TFI-IZD-POD/IPK-GFI-IZD-POD_1000380/P1082225" xmlDataType="decimal"/>
    </xmlCellPr>
  </singleXmlCell>
  <singleXmlCell id="1404" xr6:uid="{00000000-000C-0000-FFFF-FFFF7A050000}" r="V39" connectionId="0">
    <xmlCellPr id="1" xr6:uid="{00000000-0010-0000-7A05-000001000000}" uniqueName="P1082227">
      <xmlPr mapId="2" xpath="/TFI-IZD-POD/IPK-GFI-IZD-POD_1000380/P1082227" xmlDataType="decimal"/>
    </xmlCellPr>
  </singleXmlCell>
  <singleXmlCell id="1405" xr6:uid="{00000000-000C-0000-FFFF-FFFF7B050000}" r="W39" connectionId="0">
    <xmlCellPr id="1" xr6:uid="{00000000-0010-0000-7B05-000001000000}" uniqueName="P1082229">
      <xmlPr mapId="2" xpath="/TFI-IZD-POD/IPK-GFI-IZD-POD_1000380/P1082229" xmlDataType="decimal"/>
    </xmlCellPr>
  </singleXmlCell>
  <singleXmlCell id="1406" xr6:uid="{00000000-000C-0000-FFFF-FFFF7C050000}" r="X39" connectionId="0">
    <xmlCellPr id="1" xr6:uid="{00000000-0010-0000-7C05-000001000000}" uniqueName="P1082232">
      <xmlPr mapId="2" xpath="/TFI-IZD-POD/IPK-GFI-IZD-POD_1000380/P1082232" xmlDataType="decimal"/>
    </xmlCellPr>
  </singleXmlCell>
  <singleXmlCell id="1407" xr6:uid="{00000000-000C-0000-FFFF-FFFF7D050000}" r="Y39" connectionId="0">
    <xmlCellPr id="1" xr6:uid="{00000000-0010-0000-7D05-000001000000}" uniqueName="P1082234">
      <xmlPr mapId="2" xpath="/TFI-IZD-POD/IPK-GFI-IZD-POD_1000380/P1082234" xmlDataType="decimal"/>
    </xmlCellPr>
  </singleXmlCell>
  <singleXmlCell id="1408" xr6:uid="{00000000-000C-0000-FFFF-FFFF7E050000}" r="H40" connectionId="0">
    <xmlCellPr id="1" xr6:uid="{00000000-0010-0000-7E05-000001000000}" uniqueName="P1080040">
      <xmlPr mapId="2" xpath="/TFI-IZD-POD/IPK-GFI-IZD-POD_1000380/P1080040" xmlDataType="decimal"/>
    </xmlCellPr>
  </singleXmlCell>
  <singleXmlCell id="1409" xr6:uid="{00000000-000C-0000-FFFF-FFFF7F050000}" r="I40" connectionId="0">
    <xmlCellPr id="1" xr6:uid="{00000000-0010-0000-7F05-000001000000}" uniqueName="P1080041">
      <xmlPr mapId="2" xpath="/TFI-IZD-POD/IPK-GFI-IZD-POD_1000380/P1080041" xmlDataType="decimal"/>
    </xmlCellPr>
  </singleXmlCell>
  <singleXmlCell id="1410" xr6:uid="{00000000-000C-0000-FFFF-FFFF80050000}" r="J40" connectionId="0">
    <xmlCellPr id="1" xr6:uid="{00000000-0010-0000-8005-000001000000}" uniqueName="P1080042">
      <xmlPr mapId="2" xpath="/TFI-IZD-POD/IPK-GFI-IZD-POD_1000380/P1080042" xmlDataType="decimal"/>
    </xmlCellPr>
  </singleXmlCell>
  <singleXmlCell id="1411" xr6:uid="{00000000-000C-0000-FFFF-FFFF81050000}" r="K40" connectionId="0">
    <xmlCellPr id="1" xr6:uid="{00000000-0010-0000-8105-000001000000}" uniqueName="P1080043">
      <xmlPr mapId="2" xpath="/TFI-IZD-POD/IPK-GFI-IZD-POD_1000380/P1080043" xmlDataType="decimal"/>
    </xmlCellPr>
  </singleXmlCell>
  <singleXmlCell id="1412" xr6:uid="{00000000-000C-0000-FFFF-FFFF82050000}" r="L40" connectionId="0">
    <xmlCellPr id="1" xr6:uid="{00000000-0010-0000-8205-000001000000}" uniqueName="P1080044">
      <xmlPr mapId="2" xpath="/TFI-IZD-POD/IPK-GFI-IZD-POD_1000380/P1080044" xmlDataType="decimal"/>
    </xmlCellPr>
  </singleXmlCell>
  <singleXmlCell id="1413" xr6:uid="{00000000-000C-0000-FFFF-FFFF83050000}" r="M40" connectionId="0">
    <xmlCellPr id="1" xr6:uid="{00000000-0010-0000-8305-000001000000}" uniqueName="P1080045">
      <xmlPr mapId="2" xpath="/TFI-IZD-POD/IPK-GFI-IZD-POD_1000380/P1080045" xmlDataType="decimal"/>
    </xmlCellPr>
  </singleXmlCell>
  <singleXmlCell id="1414" xr6:uid="{00000000-000C-0000-FFFF-FFFF84050000}" r="N40" connectionId="0">
    <xmlCellPr id="1" xr6:uid="{00000000-0010-0000-8405-000001000000}" uniqueName="P1080046">
      <xmlPr mapId="2" xpath="/TFI-IZD-POD/IPK-GFI-IZD-POD_1000380/P1080046" xmlDataType="decimal"/>
    </xmlCellPr>
  </singleXmlCell>
  <singleXmlCell id="1415" xr6:uid="{00000000-000C-0000-FFFF-FFFF85050000}" r="O40" connectionId="0">
    <xmlCellPr id="1" xr6:uid="{00000000-0010-0000-8505-000001000000}" uniqueName="P1080047">
      <xmlPr mapId="2" xpath="/TFI-IZD-POD/IPK-GFI-IZD-POD_1000380/P1080047" xmlDataType="decimal"/>
    </xmlCellPr>
  </singleXmlCell>
  <singleXmlCell id="1416" xr6:uid="{00000000-000C-0000-FFFF-FFFF86050000}" r="P40" connectionId="0">
    <xmlCellPr id="1" xr6:uid="{00000000-0010-0000-8605-000001000000}" uniqueName="P1082236">
      <xmlPr mapId="2" xpath="/TFI-IZD-POD/IPK-GFI-IZD-POD_1000380/P1082236" xmlDataType="decimal"/>
    </xmlCellPr>
  </singleXmlCell>
  <singleXmlCell id="1417" xr6:uid="{00000000-000C-0000-FFFF-FFFF87050000}" r="Q40" connectionId="0">
    <xmlCellPr id="1" xr6:uid="{00000000-0010-0000-8705-000001000000}" uniqueName="P1082248">
      <xmlPr mapId="2" xpath="/TFI-IZD-POD/IPK-GFI-IZD-POD_1000380/P1082248" xmlDataType="decimal"/>
    </xmlCellPr>
  </singleXmlCell>
  <singleXmlCell id="1418" xr6:uid="{00000000-000C-0000-FFFF-FFFF88050000}" r="R40" connectionId="0">
    <xmlCellPr id="1" xr6:uid="{00000000-0010-0000-8805-000001000000}" uniqueName="P1082250">
      <xmlPr mapId="2" xpath="/TFI-IZD-POD/IPK-GFI-IZD-POD_1000380/P1082250" xmlDataType="decimal"/>
    </xmlCellPr>
  </singleXmlCell>
  <singleXmlCell id="1419" xr6:uid="{00000000-000C-0000-FFFF-FFFF89050000}" r="S40" connectionId="0">
    <xmlCellPr id="1" xr6:uid="{00000000-0010-0000-8905-000001000000}" uniqueName="P1124836">
      <xmlPr mapId="2" xpath="/TFI-IZD-POD/IPK-GFI-IZD-POD_1000380/P1124836" xmlDataType="decimal"/>
    </xmlCellPr>
  </singleXmlCell>
  <singleXmlCell id="1420" xr6:uid="{00000000-000C-0000-FFFF-FFFF8A050000}" r="T40" connectionId="0">
    <xmlCellPr id="1" xr6:uid="{00000000-0010-0000-8A05-000001000000}" uniqueName="P1124837">
      <xmlPr mapId="2" xpath="/TFI-IZD-POD/IPK-GFI-IZD-POD_1000380/P1124837" xmlDataType="decimal"/>
    </xmlCellPr>
  </singleXmlCell>
  <singleXmlCell id="1421" xr6:uid="{00000000-000C-0000-FFFF-FFFF8B050000}" r="U40" connectionId="0">
    <xmlCellPr id="1" xr6:uid="{00000000-0010-0000-8B05-000001000000}" uniqueName="P1082252">
      <xmlPr mapId="2" xpath="/TFI-IZD-POD/IPK-GFI-IZD-POD_1000380/P1082252" xmlDataType="decimal"/>
    </xmlCellPr>
  </singleXmlCell>
  <singleXmlCell id="1422" xr6:uid="{00000000-000C-0000-FFFF-FFFF8C050000}" r="V40" connectionId="0">
    <xmlCellPr id="1" xr6:uid="{00000000-0010-0000-8C05-000001000000}" uniqueName="P1082254">
      <xmlPr mapId="2" xpath="/TFI-IZD-POD/IPK-GFI-IZD-POD_1000380/P1082254" xmlDataType="decimal"/>
    </xmlCellPr>
  </singleXmlCell>
  <singleXmlCell id="1423" xr6:uid="{00000000-000C-0000-FFFF-FFFF8D050000}" r="W40" connectionId="0">
    <xmlCellPr id="1" xr6:uid="{00000000-0010-0000-8D05-000001000000}" uniqueName="P1082256">
      <xmlPr mapId="2" xpath="/TFI-IZD-POD/IPK-GFI-IZD-POD_1000380/P1082256" xmlDataType="decimal"/>
    </xmlCellPr>
  </singleXmlCell>
  <singleXmlCell id="1424" xr6:uid="{00000000-000C-0000-FFFF-FFFF8E050000}" r="X40" connectionId="0">
    <xmlCellPr id="1" xr6:uid="{00000000-0010-0000-8E05-000001000000}" uniqueName="P1082257">
      <xmlPr mapId="2" xpath="/TFI-IZD-POD/IPK-GFI-IZD-POD_1000380/P1082257" xmlDataType="decimal"/>
    </xmlCellPr>
  </singleXmlCell>
  <singleXmlCell id="1425" xr6:uid="{00000000-000C-0000-FFFF-FFFF8F050000}" r="Y40" connectionId="0">
    <xmlCellPr id="1" xr6:uid="{00000000-0010-0000-8F05-000001000000}" uniqueName="P1082259">
      <xmlPr mapId="2" xpath="/TFI-IZD-POD/IPK-GFI-IZD-POD_1000380/P1082259" xmlDataType="decimal"/>
    </xmlCellPr>
  </singleXmlCell>
  <singleXmlCell id="1426" xr6:uid="{00000000-000C-0000-FFFF-FFFF90050000}" r="H41" connectionId="0">
    <xmlCellPr id="1" xr6:uid="{00000000-0010-0000-9005-000001000000}" uniqueName="P1080048">
      <xmlPr mapId="2" xpath="/TFI-IZD-POD/IPK-GFI-IZD-POD_1000380/P1080048" xmlDataType="decimal"/>
    </xmlCellPr>
  </singleXmlCell>
  <singleXmlCell id="1427" xr6:uid="{00000000-000C-0000-FFFF-FFFF91050000}" r="I41" connectionId="0">
    <xmlCellPr id="1" xr6:uid="{00000000-0010-0000-9105-000001000000}" uniqueName="P1080049">
      <xmlPr mapId="2" xpath="/TFI-IZD-POD/IPK-GFI-IZD-POD_1000380/P1080049" xmlDataType="decimal"/>
    </xmlCellPr>
  </singleXmlCell>
  <singleXmlCell id="1428" xr6:uid="{00000000-000C-0000-FFFF-FFFF92050000}" r="J41" connectionId="0">
    <xmlCellPr id="1" xr6:uid="{00000000-0010-0000-9205-000001000000}" uniqueName="P1080050">
      <xmlPr mapId="2" xpath="/TFI-IZD-POD/IPK-GFI-IZD-POD_1000380/P1080050" xmlDataType="decimal"/>
    </xmlCellPr>
  </singleXmlCell>
  <singleXmlCell id="1429" xr6:uid="{00000000-000C-0000-FFFF-FFFF93050000}" r="K41" connectionId="0">
    <xmlCellPr id="1" xr6:uid="{00000000-0010-0000-9305-000001000000}" uniqueName="P1080051">
      <xmlPr mapId="2" xpath="/TFI-IZD-POD/IPK-GFI-IZD-POD_1000380/P1080051" xmlDataType="decimal"/>
    </xmlCellPr>
  </singleXmlCell>
  <singleXmlCell id="1430" xr6:uid="{00000000-000C-0000-FFFF-FFFF94050000}" r="L41" connectionId="0">
    <xmlCellPr id="1" xr6:uid="{00000000-0010-0000-9405-000001000000}" uniqueName="P1080052">
      <xmlPr mapId="2" xpath="/TFI-IZD-POD/IPK-GFI-IZD-POD_1000380/P1080052" xmlDataType="decimal"/>
    </xmlCellPr>
  </singleXmlCell>
  <singleXmlCell id="1431" xr6:uid="{00000000-000C-0000-FFFF-FFFF95050000}" r="M41" connectionId="0">
    <xmlCellPr id="1" xr6:uid="{00000000-0010-0000-9505-000001000000}" uniqueName="P1080053">
      <xmlPr mapId="2" xpath="/TFI-IZD-POD/IPK-GFI-IZD-POD_1000380/P1080053" xmlDataType="decimal"/>
    </xmlCellPr>
  </singleXmlCell>
  <singleXmlCell id="1432" xr6:uid="{00000000-000C-0000-FFFF-FFFF96050000}" r="N41" connectionId="0">
    <xmlCellPr id="1" xr6:uid="{00000000-0010-0000-9605-000001000000}" uniqueName="P1080054">
      <xmlPr mapId="2" xpath="/TFI-IZD-POD/IPK-GFI-IZD-POD_1000380/P1080054" xmlDataType="decimal"/>
    </xmlCellPr>
  </singleXmlCell>
  <singleXmlCell id="1433" xr6:uid="{00000000-000C-0000-FFFF-FFFF97050000}" r="O41" connectionId="0">
    <xmlCellPr id="1" xr6:uid="{00000000-0010-0000-9705-000001000000}" uniqueName="P1080055">
      <xmlPr mapId="2" xpath="/TFI-IZD-POD/IPK-GFI-IZD-POD_1000380/P1080055" xmlDataType="decimal"/>
    </xmlCellPr>
  </singleXmlCell>
  <singleXmlCell id="1434" xr6:uid="{00000000-000C-0000-FFFF-FFFF98050000}" r="P41" connectionId="0">
    <xmlCellPr id="1" xr6:uid="{00000000-0010-0000-9805-000001000000}" uniqueName="P1082260">
      <xmlPr mapId="2" xpath="/TFI-IZD-POD/IPK-GFI-IZD-POD_1000380/P1082260" xmlDataType="decimal"/>
    </xmlCellPr>
  </singleXmlCell>
  <singleXmlCell id="1435" xr6:uid="{00000000-000C-0000-FFFF-FFFF99050000}" r="Q41" connectionId="0">
    <xmlCellPr id="1" xr6:uid="{00000000-0010-0000-9905-000001000000}" uniqueName="P1082237">
      <xmlPr mapId="2" xpath="/TFI-IZD-POD/IPK-GFI-IZD-POD_1000380/P1082237" xmlDataType="decimal"/>
    </xmlCellPr>
  </singleXmlCell>
  <singleXmlCell id="1436" xr6:uid="{00000000-000C-0000-FFFF-FFFF9A050000}" r="R41" connectionId="0">
    <xmlCellPr id="1" xr6:uid="{00000000-0010-0000-9A05-000001000000}" uniqueName="P1082261">
      <xmlPr mapId="2" xpath="/TFI-IZD-POD/IPK-GFI-IZD-POD_1000380/P1082261" xmlDataType="decimal"/>
    </xmlCellPr>
  </singleXmlCell>
  <singleXmlCell id="1437" xr6:uid="{00000000-000C-0000-FFFF-FFFF9B050000}" r="S41" connectionId="0">
    <xmlCellPr id="1" xr6:uid="{00000000-0010-0000-9B05-000001000000}" uniqueName="P1124838">
      <xmlPr mapId="2" xpath="/TFI-IZD-POD/IPK-GFI-IZD-POD_1000380/P1124838" xmlDataType="decimal"/>
    </xmlCellPr>
  </singleXmlCell>
  <singleXmlCell id="1438" xr6:uid="{00000000-000C-0000-FFFF-FFFF9C050000}" r="T41" connectionId="0">
    <xmlCellPr id="1" xr6:uid="{00000000-0010-0000-9C05-000001000000}" uniqueName="P1124839">
      <xmlPr mapId="2" xpath="/TFI-IZD-POD/IPK-GFI-IZD-POD_1000380/P1124839" xmlDataType="decimal"/>
    </xmlCellPr>
  </singleXmlCell>
  <singleXmlCell id="1439" xr6:uid="{00000000-000C-0000-FFFF-FFFF9D050000}" r="U41" connectionId="0">
    <xmlCellPr id="1" xr6:uid="{00000000-0010-0000-9D05-000001000000}" uniqueName="P1082262">
      <xmlPr mapId="2" xpath="/TFI-IZD-POD/IPK-GFI-IZD-POD_1000380/P1082262" xmlDataType="decimal"/>
    </xmlCellPr>
  </singleXmlCell>
  <singleXmlCell id="1440" xr6:uid="{00000000-000C-0000-FFFF-FFFF9E050000}" r="V41" connectionId="0">
    <xmlCellPr id="1" xr6:uid="{00000000-0010-0000-9E05-000001000000}" uniqueName="P1082264">
      <xmlPr mapId="2" xpath="/TFI-IZD-POD/IPK-GFI-IZD-POD_1000380/P1082264" xmlDataType="decimal"/>
    </xmlCellPr>
  </singleXmlCell>
  <singleXmlCell id="1441" xr6:uid="{00000000-000C-0000-FFFF-FFFF9F050000}" r="W41" connectionId="0">
    <xmlCellPr id="1" xr6:uid="{00000000-0010-0000-9F05-000001000000}" uniqueName="P1082265">
      <xmlPr mapId="2" xpath="/TFI-IZD-POD/IPK-GFI-IZD-POD_1000380/P1082265" xmlDataType="decimal"/>
    </xmlCellPr>
  </singleXmlCell>
  <singleXmlCell id="1442" xr6:uid="{00000000-000C-0000-FFFF-FFFFA0050000}" r="X41" connectionId="0">
    <xmlCellPr id="1" xr6:uid="{00000000-0010-0000-A005-000001000000}" uniqueName="P1082266">
      <xmlPr mapId="2" xpath="/TFI-IZD-POD/IPK-GFI-IZD-POD_1000380/P1082266" xmlDataType="decimal"/>
    </xmlCellPr>
  </singleXmlCell>
  <singleXmlCell id="1443" xr6:uid="{00000000-000C-0000-FFFF-FFFFA1050000}" r="Y41" connectionId="0">
    <xmlCellPr id="1" xr6:uid="{00000000-0010-0000-A105-000001000000}" uniqueName="P1082267">
      <xmlPr mapId="2" xpath="/TFI-IZD-POD/IPK-GFI-IZD-POD_1000380/P1082267" xmlDataType="decimal"/>
    </xmlCellPr>
  </singleXmlCell>
  <singleXmlCell id="1444" xr6:uid="{00000000-000C-0000-FFFF-FFFFA2050000}" r="H42" connectionId="0">
    <xmlCellPr id="1" xr6:uid="{00000000-0010-0000-A205-000001000000}" uniqueName="P1080056">
      <xmlPr mapId="2" xpath="/TFI-IZD-POD/IPK-GFI-IZD-POD_1000380/P1080056" xmlDataType="decimal"/>
    </xmlCellPr>
  </singleXmlCell>
  <singleXmlCell id="1445" xr6:uid="{00000000-000C-0000-FFFF-FFFFA3050000}" r="I42" connectionId="0">
    <xmlCellPr id="1" xr6:uid="{00000000-0010-0000-A305-000001000000}" uniqueName="P1080057">
      <xmlPr mapId="2" xpath="/TFI-IZD-POD/IPK-GFI-IZD-POD_1000380/P1080057" xmlDataType="decimal"/>
    </xmlCellPr>
  </singleXmlCell>
  <singleXmlCell id="1446" xr6:uid="{00000000-000C-0000-FFFF-FFFFA4050000}" r="J42" connectionId="0">
    <xmlCellPr id="1" xr6:uid="{00000000-0010-0000-A405-000001000000}" uniqueName="P1080058">
      <xmlPr mapId="2" xpath="/TFI-IZD-POD/IPK-GFI-IZD-POD_1000380/P1080058" xmlDataType="decimal"/>
    </xmlCellPr>
  </singleXmlCell>
  <singleXmlCell id="1447" xr6:uid="{00000000-000C-0000-FFFF-FFFFA5050000}" r="K42" connectionId="0">
    <xmlCellPr id="1" xr6:uid="{00000000-0010-0000-A505-000001000000}" uniqueName="P1080059">
      <xmlPr mapId="2" xpath="/TFI-IZD-POD/IPK-GFI-IZD-POD_1000380/P1080059" xmlDataType="decimal"/>
    </xmlCellPr>
  </singleXmlCell>
  <singleXmlCell id="1448" xr6:uid="{00000000-000C-0000-FFFF-FFFFA6050000}" r="L42" connectionId="0">
    <xmlCellPr id="1" xr6:uid="{00000000-0010-0000-A605-000001000000}" uniqueName="P1080060">
      <xmlPr mapId="2" xpath="/TFI-IZD-POD/IPK-GFI-IZD-POD_1000380/P1080060" xmlDataType="decimal"/>
    </xmlCellPr>
  </singleXmlCell>
  <singleXmlCell id="1449" xr6:uid="{00000000-000C-0000-FFFF-FFFFA7050000}" r="M42" connectionId="0">
    <xmlCellPr id="1" xr6:uid="{00000000-0010-0000-A705-000001000000}" uniqueName="P1080061">
      <xmlPr mapId="2" xpath="/TFI-IZD-POD/IPK-GFI-IZD-POD_1000380/P1080061" xmlDataType="decimal"/>
    </xmlCellPr>
  </singleXmlCell>
  <singleXmlCell id="1450" xr6:uid="{00000000-000C-0000-FFFF-FFFFA8050000}" r="N42" connectionId="0">
    <xmlCellPr id="1" xr6:uid="{00000000-0010-0000-A805-000001000000}" uniqueName="P1080062">
      <xmlPr mapId="2" xpath="/TFI-IZD-POD/IPK-GFI-IZD-POD_1000380/P1080062" xmlDataType="decimal"/>
    </xmlCellPr>
  </singleXmlCell>
  <singleXmlCell id="1451" xr6:uid="{00000000-000C-0000-FFFF-FFFFA9050000}" r="O42" connectionId="0">
    <xmlCellPr id="1" xr6:uid="{00000000-0010-0000-A905-000001000000}" uniqueName="P1080063">
      <xmlPr mapId="2" xpath="/TFI-IZD-POD/IPK-GFI-IZD-POD_1000380/P1080063" xmlDataType="decimal"/>
    </xmlCellPr>
  </singleXmlCell>
  <singleXmlCell id="1452" xr6:uid="{00000000-000C-0000-FFFF-FFFFAA050000}" r="P42" connectionId="0">
    <xmlCellPr id="1" xr6:uid="{00000000-0010-0000-AA05-000001000000}" uniqueName="P1082269">
      <xmlPr mapId="2" xpath="/TFI-IZD-POD/IPK-GFI-IZD-POD_1000380/P1082269" xmlDataType="decimal"/>
    </xmlCellPr>
  </singleXmlCell>
  <singleXmlCell id="1453" xr6:uid="{00000000-000C-0000-FFFF-FFFFAB050000}" r="Q42" connectionId="0">
    <xmlCellPr id="1" xr6:uid="{00000000-0010-0000-AB05-000001000000}" uniqueName="P1082270">
      <xmlPr mapId="2" xpath="/TFI-IZD-POD/IPK-GFI-IZD-POD_1000380/P1082270" xmlDataType="decimal"/>
    </xmlCellPr>
  </singleXmlCell>
  <singleXmlCell id="1454" xr6:uid="{00000000-000C-0000-FFFF-FFFFAC050000}" r="R42" connectionId="0">
    <xmlCellPr id="1" xr6:uid="{00000000-0010-0000-AC05-000001000000}" uniqueName="P1082239">
      <xmlPr mapId="2" xpath="/TFI-IZD-POD/IPK-GFI-IZD-POD_1000380/P1082239" xmlDataType="decimal"/>
    </xmlCellPr>
  </singleXmlCell>
  <singleXmlCell id="1455" xr6:uid="{00000000-000C-0000-FFFF-FFFFAD050000}" r="S42" connectionId="0">
    <xmlCellPr id="1" xr6:uid="{00000000-0010-0000-AD05-000001000000}" uniqueName="P1124840">
      <xmlPr mapId="2" xpath="/TFI-IZD-POD/IPK-GFI-IZD-POD_1000380/P1124840" xmlDataType="decimal"/>
    </xmlCellPr>
  </singleXmlCell>
  <singleXmlCell id="1456" xr6:uid="{00000000-000C-0000-FFFF-FFFFAE050000}" r="T42" connectionId="0">
    <xmlCellPr id="1" xr6:uid="{00000000-0010-0000-AE05-000001000000}" uniqueName="P1124841">
      <xmlPr mapId="2" xpath="/TFI-IZD-POD/IPK-GFI-IZD-POD_1000380/P1124841" xmlDataType="decimal"/>
    </xmlCellPr>
  </singleXmlCell>
  <singleXmlCell id="1457" xr6:uid="{00000000-000C-0000-FFFF-FFFFAF050000}" r="U42" connectionId="0">
    <xmlCellPr id="1" xr6:uid="{00000000-0010-0000-AF05-000001000000}" uniqueName="P1082272">
      <xmlPr mapId="2" xpath="/TFI-IZD-POD/IPK-GFI-IZD-POD_1000380/P1082272" xmlDataType="decimal"/>
    </xmlCellPr>
  </singleXmlCell>
  <singleXmlCell id="1458" xr6:uid="{00000000-000C-0000-FFFF-FFFFB0050000}" r="V42" connectionId="0">
    <xmlCellPr id="1" xr6:uid="{00000000-0010-0000-B005-000001000000}" uniqueName="P1082273">
      <xmlPr mapId="2" xpath="/TFI-IZD-POD/IPK-GFI-IZD-POD_1000380/P1082273" xmlDataType="decimal"/>
    </xmlCellPr>
  </singleXmlCell>
  <singleXmlCell id="1459" xr6:uid="{00000000-000C-0000-FFFF-FFFFB1050000}" r="W42" connectionId="0">
    <xmlCellPr id="1" xr6:uid="{00000000-0010-0000-B105-000001000000}" uniqueName="P1082275">
      <xmlPr mapId="2" xpath="/TFI-IZD-POD/IPK-GFI-IZD-POD_1000380/P1082275" xmlDataType="decimal"/>
    </xmlCellPr>
  </singleXmlCell>
  <singleXmlCell id="1460" xr6:uid="{00000000-000C-0000-FFFF-FFFFB2050000}" r="X42" connectionId="0">
    <xmlCellPr id="1" xr6:uid="{00000000-0010-0000-B205-000001000000}" uniqueName="P1082276">
      <xmlPr mapId="2" xpath="/TFI-IZD-POD/IPK-GFI-IZD-POD_1000380/P1082276" xmlDataType="decimal"/>
    </xmlCellPr>
  </singleXmlCell>
  <singleXmlCell id="1461" xr6:uid="{00000000-000C-0000-FFFF-FFFFB3050000}" r="Y42" connectionId="0">
    <xmlCellPr id="1" xr6:uid="{00000000-0010-0000-B305-000001000000}" uniqueName="P1082277">
      <xmlPr mapId="2" xpath="/TFI-IZD-POD/IPK-GFI-IZD-POD_1000380/P1082277" xmlDataType="decimal"/>
    </xmlCellPr>
  </singleXmlCell>
  <singleXmlCell id="1462" xr6:uid="{00000000-000C-0000-FFFF-FFFFB4050000}" r="H43" connectionId="0">
    <xmlCellPr id="1" xr6:uid="{00000000-0010-0000-B405-000001000000}" uniqueName="P1080064">
      <xmlPr mapId="2" xpath="/TFI-IZD-POD/IPK-GFI-IZD-POD_1000380/P1080064" xmlDataType="decimal"/>
    </xmlCellPr>
  </singleXmlCell>
  <singleXmlCell id="1463" xr6:uid="{00000000-000C-0000-FFFF-FFFFB5050000}" r="I43" connectionId="0">
    <xmlCellPr id="1" xr6:uid="{00000000-0010-0000-B505-000001000000}" uniqueName="P1080065">
      <xmlPr mapId="2" xpath="/TFI-IZD-POD/IPK-GFI-IZD-POD_1000380/P1080065" xmlDataType="decimal"/>
    </xmlCellPr>
  </singleXmlCell>
  <singleXmlCell id="1464" xr6:uid="{00000000-000C-0000-FFFF-FFFFB6050000}" r="J43" connectionId="0">
    <xmlCellPr id="1" xr6:uid="{00000000-0010-0000-B605-000001000000}" uniqueName="P1080066">
      <xmlPr mapId="2" xpath="/TFI-IZD-POD/IPK-GFI-IZD-POD_1000380/P1080066" xmlDataType="decimal"/>
    </xmlCellPr>
  </singleXmlCell>
  <singleXmlCell id="1465" xr6:uid="{00000000-000C-0000-FFFF-FFFFB7050000}" r="K43" connectionId="0">
    <xmlCellPr id="1" xr6:uid="{00000000-0010-0000-B705-000001000000}" uniqueName="P1080067">
      <xmlPr mapId="2" xpath="/TFI-IZD-POD/IPK-GFI-IZD-POD_1000380/P1080067" xmlDataType="decimal"/>
    </xmlCellPr>
  </singleXmlCell>
  <singleXmlCell id="1466" xr6:uid="{00000000-000C-0000-FFFF-FFFFB8050000}" r="L43" connectionId="0">
    <xmlCellPr id="1" xr6:uid="{00000000-0010-0000-B805-000001000000}" uniqueName="P1080068">
      <xmlPr mapId="2" xpath="/TFI-IZD-POD/IPK-GFI-IZD-POD_1000380/P1080068" xmlDataType="decimal"/>
    </xmlCellPr>
  </singleXmlCell>
  <singleXmlCell id="1467" xr6:uid="{00000000-000C-0000-FFFF-FFFFB9050000}" r="M43" connectionId="0">
    <xmlCellPr id="1" xr6:uid="{00000000-0010-0000-B905-000001000000}" uniqueName="P1080069">
      <xmlPr mapId="2" xpath="/TFI-IZD-POD/IPK-GFI-IZD-POD_1000380/P1080069" xmlDataType="decimal"/>
    </xmlCellPr>
  </singleXmlCell>
  <singleXmlCell id="1468" xr6:uid="{00000000-000C-0000-FFFF-FFFFBA050000}" r="N43" connectionId="0">
    <xmlCellPr id="1" xr6:uid="{00000000-0010-0000-BA05-000001000000}" uniqueName="P1080070">
      <xmlPr mapId="2" xpath="/TFI-IZD-POD/IPK-GFI-IZD-POD_1000380/P1080070" xmlDataType="decimal"/>
    </xmlCellPr>
  </singleXmlCell>
  <singleXmlCell id="1469" xr6:uid="{00000000-000C-0000-FFFF-FFFFBB050000}" r="O43" connectionId="0">
    <xmlCellPr id="1" xr6:uid="{00000000-0010-0000-BB05-000001000000}" uniqueName="P1080071">
      <xmlPr mapId="2" xpath="/TFI-IZD-POD/IPK-GFI-IZD-POD_1000380/P1080071" xmlDataType="decimal"/>
    </xmlCellPr>
  </singleXmlCell>
  <singleXmlCell id="1470" xr6:uid="{00000000-000C-0000-FFFF-FFFFBC050000}" r="P43" connectionId="0">
    <xmlCellPr id="1" xr6:uid="{00000000-0010-0000-BC05-000001000000}" uniqueName="P1082278">
      <xmlPr mapId="2" xpath="/TFI-IZD-POD/IPK-GFI-IZD-POD_1000380/P1082278" xmlDataType="decimal"/>
    </xmlCellPr>
  </singleXmlCell>
  <singleXmlCell id="1471" xr6:uid="{00000000-000C-0000-FFFF-FFFFBD050000}" r="Q43" connectionId="0">
    <xmlCellPr id="1" xr6:uid="{00000000-0010-0000-BD05-000001000000}" uniqueName="P1082279">
      <xmlPr mapId="2" xpath="/TFI-IZD-POD/IPK-GFI-IZD-POD_1000380/P1082279" xmlDataType="decimal"/>
    </xmlCellPr>
  </singleXmlCell>
  <singleXmlCell id="1472" xr6:uid="{00000000-000C-0000-FFFF-FFFFBE050000}" r="R43" connectionId="0">
    <xmlCellPr id="1" xr6:uid="{00000000-0010-0000-BE05-000001000000}" uniqueName="P1082280">
      <xmlPr mapId="2" xpath="/TFI-IZD-POD/IPK-GFI-IZD-POD_1000380/P1082280" xmlDataType="decimal"/>
    </xmlCellPr>
  </singleXmlCell>
  <singleXmlCell id="1473" xr6:uid="{00000000-000C-0000-FFFF-FFFFBF050000}" r="S43" connectionId="0">
    <xmlCellPr id="1" xr6:uid="{00000000-0010-0000-BF05-000001000000}" uniqueName="P1124842">
      <xmlPr mapId="2" xpath="/TFI-IZD-POD/IPK-GFI-IZD-POD_1000380/P1124842" xmlDataType="decimal"/>
    </xmlCellPr>
  </singleXmlCell>
  <singleXmlCell id="1474" xr6:uid="{00000000-000C-0000-FFFF-FFFFC0050000}" r="T43" connectionId="0">
    <xmlCellPr id="1" xr6:uid="{00000000-0010-0000-C005-000001000000}" uniqueName="P1124843">
      <xmlPr mapId="2" xpath="/TFI-IZD-POD/IPK-GFI-IZD-POD_1000380/P1124843" xmlDataType="decimal"/>
    </xmlCellPr>
  </singleXmlCell>
  <singleXmlCell id="1475" xr6:uid="{00000000-000C-0000-FFFF-FFFFC1050000}" r="U43" connectionId="0">
    <xmlCellPr id="1" xr6:uid="{00000000-0010-0000-C105-000001000000}" uniqueName="P1082245">
      <xmlPr mapId="2" xpath="/TFI-IZD-POD/IPK-GFI-IZD-POD_1000380/P1082245" xmlDataType="decimal"/>
    </xmlCellPr>
  </singleXmlCell>
  <singleXmlCell id="1476" xr6:uid="{00000000-000C-0000-FFFF-FFFFC2050000}" r="V43" connectionId="0">
    <xmlCellPr id="1" xr6:uid="{00000000-0010-0000-C205-000001000000}" uniqueName="P1082282">
      <xmlPr mapId="2" xpath="/TFI-IZD-POD/IPK-GFI-IZD-POD_1000380/P1082282" xmlDataType="decimal"/>
    </xmlCellPr>
  </singleXmlCell>
  <singleXmlCell id="1477" xr6:uid="{00000000-000C-0000-FFFF-FFFFC3050000}" r="W43" connectionId="0">
    <xmlCellPr id="1" xr6:uid="{00000000-0010-0000-C305-000001000000}" uniqueName="P1082284">
      <xmlPr mapId="2" xpath="/TFI-IZD-POD/IPK-GFI-IZD-POD_1000380/P1082284" xmlDataType="decimal"/>
    </xmlCellPr>
  </singleXmlCell>
  <singleXmlCell id="1478" xr6:uid="{00000000-000C-0000-FFFF-FFFFC4050000}" r="X43" connectionId="0">
    <xmlCellPr id="1" xr6:uid="{00000000-0010-0000-C405-000001000000}" uniqueName="P1082285">
      <xmlPr mapId="2" xpath="/TFI-IZD-POD/IPK-GFI-IZD-POD_1000380/P1082285" xmlDataType="decimal"/>
    </xmlCellPr>
  </singleXmlCell>
  <singleXmlCell id="1479" xr6:uid="{00000000-000C-0000-FFFF-FFFFC5050000}" r="Y43" connectionId="0">
    <xmlCellPr id="1" xr6:uid="{00000000-0010-0000-C505-000001000000}" uniqueName="P1082286">
      <xmlPr mapId="2" xpath="/TFI-IZD-POD/IPK-GFI-IZD-POD_1000380/P1082286" xmlDataType="decimal"/>
    </xmlCellPr>
  </singleXmlCell>
  <singleXmlCell id="1480" xr6:uid="{00000000-000C-0000-FFFF-FFFFC6050000}" r="H44" connectionId="0">
    <xmlCellPr id="1" xr6:uid="{00000000-0010-0000-C605-000001000000}" uniqueName="P1080072">
      <xmlPr mapId="2" xpath="/TFI-IZD-POD/IPK-GFI-IZD-POD_1000380/P1080072" xmlDataType="decimal"/>
    </xmlCellPr>
  </singleXmlCell>
  <singleXmlCell id="1481" xr6:uid="{00000000-000C-0000-FFFF-FFFFC7050000}" r="I44" connectionId="0">
    <xmlCellPr id="1" xr6:uid="{00000000-0010-0000-C705-000001000000}" uniqueName="P1080073">
      <xmlPr mapId="2" xpath="/TFI-IZD-POD/IPK-GFI-IZD-POD_1000380/P1080073" xmlDataType="decimal"/>
    </xmlCellPr>
  </singleXmlCell>
  <singleXmlCell id="1482" xr6:uid="{00000000-000C-0000-FFFF-FFFFC8050000}" r="J44" connectionId="0">
    <xmlCellPr id="1" xr6:uid="{00000000-0010-0000-C805-000001000000}" uniqueName="P1080074">
      <xmlPr mapId="2" xpath="/TFI-IZD-POD/IPK-GFI-IZD-POD_1000380/P1080074" xmlDataType="decimal"/>
    </xmlCellPr>
  </singleXmlCell>
  <singleXmlCell id="1483" xr6:uid="{00000000-000C-0000-FFFF-FFFFC9050000}" r="K44" connectionId="0">
    <xmlCellPr id="1" xr6:uid="{00000000-0010-0000-C905-000001000000}" uniqueName="P1080075">
      <xmlPr mapId="2" xpath="/TFI-IZD-POD/IPK-GFI-IZD-POD_1000380/P1080075" xmlDataType="decimal"/>
    </xmlCellPr>
  </singleXmlCell>
  <singleXmlCell id="1484" xr6:uid="{00000000-000C-0000-FFFF-FFFFCA050000}" r="L44" connectionId="0">
    <xmlCellPr id="1" xr6:uid="{00000000-0010-0000-CA05-000001000000}" uniqueName="P1080076">
      <xmlPr mapId="2" xpath="/TFI-IZD-POD/IPK-GFI-IZD-POD_1000380/P1080076" xmlDataType="decimal"/>
    </xmlCellPr>
  </singleXmlCell>
  <singleXmlCell id="1485" xr6:uid="{00000000-000C-0000-FFFF-FFFFCB050000}" r="M44" connectionId="0">
    <xmlCellPr id="1" xr6:uid="{00000000-0010-0000-CB05-000001000000}" uniqueName="P1080077">
      <xmlPr mapId="2" xpath="/TFI-IZD-POD/IPK-GFI-IZD-POD_1000380/P1080077" xmlDataType="decimal"/>
    </xmlCellPr>
  </singleXmlCell>
  <singleXmlCell id="1486" xr6:uid="{00000000-000C-0000-FFFF-FFFFCC050000}" r="N44" connectionId="0">
    <xmlCellPr id="1" xr6:uid="{00000000-0010-0000-CC05-000001000000}" uniqueName="P1080078">
      <xmlPr mapId="2" xpath="/TFI-IZD-POD/IPK-GFI-IZD-POD_1000380/P1080078" xmlDataType="decimal"/>
    </xmlCellPr>
  </singleXmlCell>
  <singleXmlCell id="1487" xr6:uid="{00000000-000C-0000-FFFF-FFFFCD050000}" r="O44" connectionId="0">
    <xmlCellPr id="1" xr6:uid="{00000000-0010-0000-CD05-000001000000}" uniqueName="P1080079">
      <xmlPr mapId="2" xpath="/TFI-IZD-POD/IPK-GFI-IZD-POD_1000380/P1080079" xmlDataType="decimal"/>
    </xmlCellPr>
  </singleXmlCell>
  <singleXmlCell id="1488" xr6:uid="{00000000-000C-0000-FFFF-FFFFCE050000}" r="P44" connectionId="0">
    <xmlCellPr id="1" xr6:uid="{00000000-0010-0000-CE05-000001000000}" uniqueName="P1082288">
      <xmlPr mapId="2" xpath="/TFI-IZD-POD/IPK-GFI-IZD-POD_1000380/P1082288" xmlDataType="decimal"/>
    </xmlCellPr>
  </singleXmlCell>
  <singleXmlCell id="1489" xr6:uid="{00000000-000C-0000-FFFF-FFFFCF050000}" r="Q44" connectionId="0">
    <xmlCellPr id="1" xr6:uid="{00000000-0010-0000-CF05-000001000000}" uniqueName="P1082289">
      <xmlPr mapId="2" xpath="/TFI-IZD-POD/IPK-GFI-IZD-POD_1000380/P1082289" xmlDataType="decimal"/>
    </xmlCellPr>
  </singleXmlCell>
  <singleXmlCell id="1490" xr6:uid="{00000000-000C-0000-FFFF-FFFFD0050000}" r="R44" connectionId="0">
    <xmlCellPr id="1" xr6:uid="{00000000-0010-0000-D005-000001000000}" uniqueName="P1082290">
      <xmlPr mapId="2" xpath="/TFI-IZD-POD/IPK-GFI-IZD-POD_1000380/P1082290" xmlDataType="decimal"/>
    </xmlCellPr>
  </singleXmlCell>
  <singleXmlCell id="1491" xr6:uid="{00000000-000C-0000-FFFF-FFFFD1050000}" r="S44" connectionId="0">
    <xmlCellPr id="1" xr6:uid="{00000000-0010-0000-D105-000001000000}" uniqueName="P1124844">
      <xmlPr mapId="2" xpath="/TFI-IZD-POD/IPK-GFI-IZD-POD_1000380/P1124844" xmlDataType="decimal"/>
    </xmlCellPr>
  </singleXmlCell>
  <singleXmlCell id="1492" xr6:uid="{00000000-000C-0000-FFFF-FFFFD2050000}" r="T44" connectionId="0">
    <xmlCellPr id="1" xr6:uid="{00000000-0010-0000-D205-000001000000}" uniqueName="P1124845">
      <xmlPr mapId="2" xpath="/TFI-IZD-POD/IPK-GFI-IZD-POD_1000380/P1124845" xmlDataType="decimal"/>
    </xmlCellPr>
  </singleXmlCell>
  <singleXmlCell id="1493" xr6:uid="{00000000-000C-0000-FFFF-FFFFD3050000}" r="U44" connectionId="0">
    <xmlCellPr id="1" xr6:uid="{00000000-0010-0000-D305-000001000000}" uniqueName="P1082292">
      <xmlPr mapId="2" xpath="/TFI-IZD-POD/IPK-GFI-IZD-POD_1000380/P1082292" xmlDataType="decimal"/>
    </xmlCellPr>
  </singleXmlCell>
  <singleXmlCell id="1494" xr6:uid="{00000000-000C-0000-FFFF-FFFFD4050000}" r="V44" connectionId="0">
    <xmlCellPr id="1" xr6:uid="{00000000-0010-0000-D405-000001000000}" uniqueName="P1082247">
      <xmlPr mapId="2" xpath="/TFI-IZD-POD/IPK-GFI-IZD-POD_1000380/P1082247" xmlDataType="decimal"/>
    </xmlCellPr>
  </singleXmlCell>
  <singleXmlCell id="1495" xr6:uid="{00000000-000C-0000-FFFF-FFFFD5050000}" r="W44" connectionId="0">
    <xmlCellPr id="1" xr6:uid="{00000000-0010-0000-D505-000001000000}" uniqueName="P1082295">
      <xmlPr mapId="2" xpath="/TFI-IZD-POD/IPK-GFI-IZD-POD_1000380/P1082295" xmlDataType="decimal"/>
    </xmlCellPr>
  </singleXmlCell>
  <singleXmlCell id="1496" xr6:uid="{00000000-000C-0000-FFFF-FFFFD6050000}" r="X44" connectionId="0">
    <xmlCellPr id="1" xr6:uid="{00000000-0010-0000-D605-000001000000}" uniqueName="P1082298">
      <xmlPr mapId="2" xpath="/TFI-IZD-POD/IPK-GFI-IZD-POD_1000380/P1082298" xmlDataType="decimal"/>
    </xmlCellPr>
  </singleXmlCell>
  <singleXmlCell id="1497" xr6:uid="{00000000-000C-0000-FFFF-FFFFD7050000}" r="Y44" connectionId="0">
    <xmlCellPr id="1" xr6:uid="{00000000-0010-0000-D705-000001000000}" uniqueName="P1082300">
      <xmlPr mapId="2" xpath="/TFI-IZD-POD/IPK-GFI-IZD-POD_1000380/P1082300" xmlDataType="decimal"/>
    </xmlCellPr>
  </singleXmlCell>
  <singleXmlCell id="1498" xr6:uid="{00000000-000C-0000-FFFF-FFFFD8050000}" r="H45" connectionId="0">
    <xmlCellPr id="1" xr6:uid="{00000000-0010-0000-D805-000001000000}" uniqueName="P1080080">
      <xmlPr mapId="2" xpath="/TFI-IZD-POD/IPK-GFI-IZD-POD_1000380/P1080080" xmlDataType="decimal"/>
    </xmlCellPr>
  </singleXmlCell>
  <singleXmlCell id="1499" xr6:uid="{00000000-000C-0000-FFFF-FFFFD9050000}" r="I45" connectionId="0">
    <xmlCellPr id="1" xr6:uid="{00000000-0010-0000-D905-000001000000}" uniqueName="P1080081">
      <xmlPr mapId="2" xpath="/TFI-IZD-POD/IPK-GFI-IZD-POD_1000380/P1080081" xmlDataType="decimal"/>
    </xmlCellPr>
  </singleXmlCell>
  <singleXmlCell id="1500" xr6:uid="{00000000-000C-0000-FFFF-FFFFDA050000}" r="J45" connectionId="0">
    <xmlCellPr id="1" xr6:uid="{00000000-0010-0000-DA05-000001000000}" uniqueName="P1080082">
      <xmlPr mapId="2" xpath="/TFI-IZD-POD/IPK-GFI-IZD-POD_1000380/P1080082" xmlDataType="decimal"/>
    </xmlCellPr>
  </singleXmlCell>
  <singleXmlCell id="1501" xr6:uid="{00000000-000C-0000-FFFF-FFFFDB050000}" r="K45" connectionId="0">
    <xmlCellPr id="1" xr6:uid="{00000000-0010-0000-DB05-000001000000}" uniqueName="P1080083">
      <xmlPr mapId="2" xpath="/TFI-IZD-POD/IPK-GFI-IZD-POD_1000380/P1080083" xmlDataType="decimal"/>
    </xmlCellPr>
  </singleXmlCell>
  <singleXmlCell id="1502" xr6:uid="{00000000-000C-0000-FFFF-FFFFDC050000}" r="L45" connectionId="0">
    <xmlCellPr id="1" xr6:uid="{00000000-0010-0000-DC05-000001000000}" uniqueName="P1080084">
      <xmlPr mapId="2" xpath="/TFI-IZD-POD/IPK-GFI-IZD-POD_1000380/P1080084" xmlDataType="decimal"/>
    </xmlCellPr>
  </singleXmlCell>
  <singleXmlCell id="1503" xr6:uid="{00000000-000C-0000-FFFF-FFFFDD050000}" r="M45" connectionId="0">
    <xmlCellPr id="1" xr6:uid="{00000000-0010-0000-DD05-000001000000}" uniqueName="P1080085">
      <xmlPr mapId="2" xpath="/TFI-IZD-POD/IPK-GFI-IZD-POD_1000380/P1080085" xmlDataType="decimal"/>
    </xmlCellPr>
  </singleXmlCell>
  <singleXmlCell id="1504" xr6:uid="{00000000-000C-0000-FFFF-FFFFDE050000}" r="N45" connectionId="0">
    <xmlCellPr id="1" xr6:uid="{00000000-0010-0000-DE05-000001000000}" uniqueName="P1080086">
      <xmlPr mapId="2" xpath="/TFI-IZD-POD/IPK-GFI-IZD-POD_1000380/P1080086" xmlDataType="decimal"/>
    </xmlCellPr>
  </singleXmlCell>
  <singleXmlCell id="1505" xr6:uid="{00000000-000C-0000-FFFF-FFFFDF050000}" r="O45" connectionId="0">
    <xmlCellPr id="1" xr6:uid="{00000000-0010-0000-DF05-000001000000}" uniqueName="P1080087">
      <xmlPr mapId="2" xpath="/TFI-IZD-POD/IPK-GFI-IZD-POD_1000380/P1080087" xmlDataType="decimal"/>
    </xmlCellPr>
  </singleXmlCell>
  <singleXmlCell id="1506" xr6:uid="{00000000-000C-0000-FFFF-FFFFE0050000}" r="P45" connectionId="0">
    <xmlCellPr id="1" xr6:uid="{00000000-0010-0000-E005-000001000000}" uniqueName="P1082301">
      <xmlPr mapId="2" xpath="/TFI-IZD-POD/IPK-GFI-IZD-POD_1000380/P1082301" xmlDataType="decimal"/>
    </xmlCellPr>
  </singleXmlCell>
  <singleXmlCell id="1507" xr6:uid="{00000000-000C-0000-FFFF-FFFFE1050000}" r="Q45" connectionId="0">
    <xmlCellPr id="1" xr6:uid="{00000000-0010-0000-E105-000001000000}" uniqueName="P1082322">
      <xmlPr mapId="2" xpath="/TFI-IZD-POD/IPK-GFI-IZD-POD_1000380/P1082322" xmlDataType="decimal"/>
    </xmlCellPr>
  </singleXmlCell>
  <singleXmlCell id="1508" xr6:uid="{00000000-000C-0000-FFFF-FFFFE2050000}" r="R45" connectionId="0">
    <xmlCellPr id="1" xr6:uid="{00000000-0010-0000-E205-000001000000}" uniqueName="P1082323">
      <xmlPr mapId="2" xpath="/TFI-IZD-POD/IPK-GFI-IZD-POD_1000380/P1082323" xmlDataType="decimal"/>
    </xmlCellPr>
  </singleXmlCell>
  <singleXmlCell id="1509" xr6:uid="{00000000-000C-0000-FFFF-FFFFE3050000}" r="S45" connectionId="0">
    <xmlCellPr id="1" xr6:uid="{00000000-0010-0000-E305-000001000000}" uniqueName="P1124846">
      <xmlPr mapId="2" xpath="/TFI-IZD-POD/IPK-GFI-IZD-POD_1000380/P1124846" xmlDataType="decimal"/>
    </xmlCellPr>
  </singleXmlCell>
  <singleXmlCell id="1510" xr6:uid="{00000000-000C-0000-FFFF-FFFFE4050000}" r="T45" connectionId="0">
    <xmlCellPr id="1" xr6:uid="{00000000-0010-0000-E405-000001000000}" uniqueName="P1124847">
      <xmlPr mapId="2" xpath="/TFI-IZD-POD/IPK-GFI-IZD-POD_1000380/P1124847" xmlDataType="decimal"/>
    </xmlCellPr>
  </singleXmlCell>
  <singleXmlCell id="1511" xr6:uid="{00000000-000C-0000-FFFF-FFFFE5050000}" r="U45" connectionId="0">
    <xmlCellPr id="1" xr6:uid="{00000000-0010-0000-E505-000001000000}" uniqueName="P1082325">
      <xmlPr mapId="2" xpath="/TFI-IZD-POD/IPK-GFI-IZD-POD_1000380/P1082325" xmlDataType="decimal"/>
    </xmlCellPr>
  </singleXmlCell>
  <singleXmlCell id="1512" xr6:uid="{00000000-000C-0000-FFFF-FFFFE6050000}" r="V45" connectionId="0">
    <xmlCellPr id="1" xr6:uid="{00000000-0010-0000-E605-000001000000}" uniqueName="P1082328">
      <xmlPr mapId="2" xpath="/TFI-IZD-POD/IPK-GFI-IZD-POD_1000380/P1082328" xmlDataType="decimal"/>
    </xmlCellPr>
  </singleXmlCell>
  <singleXmlCell id="1513" xr6:uid="{00000000-000C-0000-FFFF-FFFFE7050000}" r="W45" connectionId="0">
    <xmlCellPr id="1" xr6:uid="{00000000-0010-0000-E705-000001000000}" uniqueName="P1082331">
      <xmlPr mapId="2" xpath="/TFI-IZD-POD/IPK-GFI-IZD-POD_1000380/P1082331" xmlDataType="decimal"/>
    </xmlCellPr>
  </singleXmlCell>
  <singleXmlCell id="1514" xr6:uid="{00000000-000C-0000-FFFF-FFFFE8050000}" r="X45" connectionId="0">
    <xmlCellPr id="1" xr6:uid="{00000000-0010-0000-E805-000001000000}" uniqueName="P1082333">
      <xmlPr mapId="2" xpath="/TFI-IZD-POD/IPK-GFI-IZD-POD_1000380/P1082333" xmlDataType="decimal"/>
    </xmlCellPr>
  </singleXmlCell>
  <singleXmlCell id="1515" xr6:uid="{00000000-000C-0000-FFFF-FFFFE9050000}" r="Y45" connectionId="0">
    <xmlCellPr id="1" xr6:uid="{00000000-0010-0000-E905-000001000000}" uniqueName="P1082336">
      <xmlPr mapId="2" xpath="/TFI-IZD-POD/IPK-GFI-IZD-POD_1000380/P1082336" xmlDataType="decimal"/>
    </xmlCellPr>
  </singleXmlCell>
  <singleXmlCell id="1516" xr6:uid="{00000000-000C-0000-FFFF-FFFFEA050000}" r="H46" connectionId="0">
    <xmlCellPr id="1" xr6:uid="{00000000-0010-0000-EA05-000001000000}" uniqueName="P1080088">
      <xmlPr mapId="2" xpath="/TFI-IZD-POD/IPK-GFI-IZD-POD_1000380/P1080088" xmlDataType="decimal"/>
    </xmlCellPr>
  </singleXmlCell>
  <singleXmlCell id="1517" xr6:uid="{00000000-000C-0000-FFFF-FFFFEB050000}" r="I46" connectionId="0">
    <xmlCellPr id="1" xr6:uid="{00000000-0010-0000-EB05-000001000000}" uniqueName="P1080089">
      <xmlPr mapId="2" xpath="/TFI-IZD-POD/IPK-GFI-IZD-POD_1000380/P1080089" xmlDataType="decimal"/>
    </xmlCellPr>
  </singleXmlCell>
  <singleXmlCell id="1518" xr6:uid="{00000000-000C-0000-FFFF-FFFFEC050000}" r="J46" connectionId="0">
    <xmlCellPr id="1" xr6:uid="{00000000-0010-0000-EC05-000001000000}" uniqueName="P1080090">
      <xmlPr mapId="2" xpath="/TFI-IZD-POD/IPK-GFI-IZD-POD_1000380/P1080090" xmlDataType="decimal"/>
    </xmlCellPr>
  </singleXmlCell>
  <singleXmlCell id="1519" xr6:uid="{00000000-000C-0000-FFFF-FFFFED050000}" r="K46" connectionId="0">
    <xmlCellPr id="1" xr6:uid="{00000000-0010-0000-ED05-000001000000}" uniqueName="P1080091">
      <xmlPr mapId="2" xpath="/TFI-IZD-POD/IPK-GFI-IZD-POD_1000380/P1080091" xmlDataType="decimal"/>
    </xmlCellPr>
  </singleXmlCell>
  <singleXmlCell id="1520" xr6:uid="{00000000-000C-0000-FFFF-FFFFEE050000}" r="L46" connectionId="0">
    <xmlCellPr id="1" xr6:uid="{00000000-0010-0000-EE05-000001000000}" uniqueName="P1080092">
      <xmlPr mapId="2" xpath="/TFI-IZD-POD/IPK-GFI-IZD-POD_1000380/P1080092" xmlDataType="decimal"/>
    </xmlCellPr>
  </singleXmlCell>
  <singleXmlCell id="1521" xr6:uid="{00000000-000C-0000-FFFF-FFFFEF050000}" r="M46" connectionId="0">
    <xmlCellPr id="1" xr6:uid="{00000000-0010-0000-EF05-000001000000}" uniqueName="P1080093">
      <xmlPr mapId="2" xpath="/TFI-IZD-POD/IPK-GFI-IZD-POD_1000380/P1080093" xmlDataType="decimal"/>
    </xmlCellPr>
  </singleXmlCell>
  <singleXmlCell id="1522" xr6:uid="{00000000-000C-0000-FFFF-FFFFF0050000}" r="N46" connectionId="0">
    <xmlCellPr id="1" xr6:uid="{00000000-0010-0000-F005-000001000000}" uniqueName="P1080094">
      <xmlPr mapId="2" xpath="/TFI-IZD-POD/IPK-GFI-IZD-POD_1000380/P1080094" xmlDataType="decimal"/>
    </xmlCellPr>
  </singleXmlCell>
  <singleXmlCell id="1523" xr6:uid="{00000000-000C-0000-FFFF-FFFFF1050000}" r="O46" connectionId="0">
    <xmlCellPr id="1" xr6:uid="{00000000-0010-0000-F105-000001000000}" uniqueName="P1080095">
      <xmlPr mapId="2" xpath="/TFI-IZD-POD/IPK-GFI-IZD-POD_1000380/P1080095" xmlDataType="decimal"/>
    </xmlCellPr>
  </singleXmlCell>
  <singleXmlCell id="1524" xr6:uid="{00000000-000C-0000-FFFF-FFFFF2050000}" r="P46" connectionId="0">
    <xmlCellPr id="1" xr6:uid="{00000000-0010-0000-F205-000001000000}" uniqueName="P1082338">
      <xmlPr mapId="2" xpath="/TFI-IZD-POD/IPK-GFI-IZD-POD_1000380/P1082338" xmlDataType="decimal"/>
    </xmlCellPr>
  </singleXmlCell>
  <singleXmlCell id="1525" xr6:uid="{00000000-000C-0000-FFFF-FFFFF3050000}" r="Q46" connectionId="0">
    <xmlCellPr id="1" xr6:uid="{00000000-0010-0000-F305-000001000000}" uniqueName="P1082304">
      <xmlPr mapId="2" xpath="/TFI-IZD-POD/IPK-GFI-IZD-POD_1000380/P1082304" xmlDataType="decimal"/>
    </xmlCellPr>
  </singleXmlCell>
  <singleXmlCell id="1526" xr6:uid="{00000000-000C-0000-FFFF-FFFFF4050000}" r="R46" connectionId="0">
    <xmlCellPr id="1" xr6:uid="{00000000-0010-0000-F405-000001000000}" uniqueName="P1082341">
      <xmlPr mapId="2" xpath="/TFI-IZD-POD/IPK-GFI-IZD-POD_1000380/P1082341" xmlDataType="decimal"/>
    </xmlCellPr>
  </singleXmlCell>
  <singleXmlCell id="1527" xr6:uid="{00000000-000C-0000-FFFF-FFFFF5050000}" r="S46" connectionId="0">
    <xmlCellPr id="1" xr6:uid="{00000000-0010-0000-F505-000001000000}" uniqueName="P1124848">
      <xmlPr mapId="2" xpath="/TFI-IZD-POD/IPK-GFI-IZD-POD_1000380/P1124848" xmlDataType="decimal"/>
    </xmlCellPr>
  </singleXmlCell>
  <singleXmlCell id="1528" xr6:uid="{00000000-000C-0000-FFFF-FFFFF6050000}" r="T46" connectionId="0">
    <xmlCellPr id="1" xr6:uid="{00000000-0010-0000-F605-000001000000}" uniqueName="P1124849">
      <xmlPr mapId="2" xpath="/TFI-IZD-POD/IPK-GFI-IZD-POD_1000380/P1124849" xmlDataType="decimal"/>
    </xmlCellPr>
  </singleXmlCell>
  <singleXmlCell id="1529" xr6:uid="{00000000-000C-0000-FFFF-FFFFF7050000}" r="U46" connectionId="0">
    <xmlCellPr id="1" xr6:uid="{00000000-0010-0000-F705-000001000000}" uniqueName="P1082343">
      <xmlPr mapId="2" xpath="/TFI-IZD-POD/IPK-GFI-IZD-POD_1000380/P1082343" xmlDataType="decimal"/>
    </xmlCellPr>
  </singleXmlCell>
  <singleXmlCell id="1530" xr6:uid="{00000000-000C-0000-FFFF-FFFFF8050000}" r="V46" connectionId="0">
    <xmlCellPr id="1" xr6:uid="{00000000-0010-0000-F805-000001000000}" uniqueName="P1082344">
      <xmlPr mapId="2" xpath="/TFI-IZD-POD/IPK-GFI-IZD-POD_1000380/P1082344" xmlDataType="decimal"/>
    </xmlCellPr>
  </singleXmlCell>
  <singleXmlCell id="1531" xr6:uid="{00000000-000C-0000-FFFF-FFFFF9050000}" r="W46" connectionId="0">
    <xmlCellPr id="1" xr6:uid="{00000000-0010-0000-F905-000001000000}" uniqueName="P1082346">
      <xmlPr mapId="2" xpath="/TFI-IZD-POD/IPK-GFI-IZD-POD_1000380/P1082346" xmlDataType="decimal"/>
    </xmlCellPr>
  </singleXmlCell>
  <singleXmlCell id="1532" xr6:uid="{00000000-000C-0000-FFFF-FFFFFA050000}" r="X46" connectionId="0">
    <xmlCellPr id="1" xr6:uid="{00000000-0010-0000-FA05-000001000000}" uniqueName="P1082349">
      <xmlPr mapId="2" xpath="/TFI-IZD-POD/IPK-GFI-IZD-POD_1000380/P1082349" xmlDataType="decimal"/>
    </xmlCellPr>
  </singleXmlCell>
  <singleXmlCell id="1533" xr6:uid="{00000000-000C-0000-FFFF-FFFFFB050000}" r="Y46" connectionId="0">
    <xmlCellPr id="1" xr6:uid="{00000000-0010-0000-FB05-000001000000}" uniqueName="P1082351">
      <xmlPr mapId="2" xpath="/TFI-IZD-POD/IPK-GFI-IZD-POD_1000380/P1082351" xmlDataType="decimal"/>
    </xmlCellPr>
  </singleXmlCell>
  <singleXmlCell id="1534" xr6:uid="{00000000-000C-0000-FFFF-FFFFFC050000}" r="H47" connectionId="0">
    <xmlCellPr id="1" xr6:uid="{00000000-0010-0000-FC05-000001000000}" uniqueName="P1080096">
      <xmlPr mapId="2" xpath="/TFI-IZD-POD/IPK-GFI-IZD-POD_1000380/P1080096" xmlDataType="decimal"/>
    </xmlCellPr>
  </singleXmlCell>
  <singleXmlCell id="1535" xr6:uid="{00000000-000C-0000-FFFF-FFFFFD050000}" r="I47" connectionId="0">
    <xmlCellPr id="1" xr6:uid="{00000000-0010-0000-FD05-000001000000}" uniqueName="P1080097">
      <xmlPr mapId="2" xpath="/TFI-IZD-POD/IPK-GFI-IZD-POD_1000380/P1080097" xmlDataType="decimal"/>
    </xmlCellPr>
  </singleXmlCell>
  <singleXmlCell id="1536" xr6:uid="{00000000-000C-0000-FFFF-FFFFFE050000}" r="J47" connectionId="0">
    <xmlCellPr id="1" xr6:uid="{00000000-0010-0000-FE05-000001000000}" uniqueName="P1080098">
      <xmlPr mapId="2" xpath="/TFI-IZD-POD/IPK-GFI-IZD-POD_1000380/P1080098" xmlDataType="decimal"/>
    </xmlCellPr>
  </singleXmlCell>
  <singleXmlCell id="1537" xr6:uid="{00000000-000C-0000-FFFF-FFFFFF050000}" r="K47" connectionId="0">
    <xmlCellPr id="1" xr6:uid="{00000000-0010-0000-FF05-000001000000}" uniqueName="P1080099">
      <xmlPr mapId="2" xpath="/TFI-IZD-POD/IPK-GFI-IZD-POD_1000380/P1080099" xmlDataType="decimal"/>
    </xmlCellPr>
  </singleXmlCell>
  <singleXmlCell id="1538" xr6:uid="{00000000-000C-0000-FFFF-FFFF00060000}" r="L47" connectionId="0">
    <xmlCellPr id="1" xr6:uid="{00000000-0010-0000-0006-000001000000}" uniqueName="P1080100">
      <xmlPr mapId="2" xpath="/TFI-IZD-POD/IPK-GFI-IZD-POD_1000380/P1080100" xmlDataType="decimal"/>
    </xmlCellPr>
  </singleXmlCell>
  <singleXmlCell id="1539" xr6:uid="{00000000-000C-0000-FFFF-FFFF01060000}" r="M47" connectionId="0">
    <xmlCellPr id="1" xr6:uid="{00000000-0010-0000-0106-000001000000}" uniqueName="P1080101">
      <xmlPr mapId="2" xpath="/TFI-IZD-POD/IPK-GFI-IZD-POD_1000380/P1080101" xmlDataType="decimal"/>
    </xmlCellPr>
  </singleXmlCell>
  <singleXmlCell id="1540" xr6:uid="{00000000-000C-0000-FFFF-FFFF02060000}" r="N47" connectionId="0">
    <xmlCellPr id="1" xr6:uid="{00000000-0010-0000-0206-000001000000}" uniqueName="P1080102">
      <xmlPr mapId="2" xpath="/TFI-IZD-POD/IPK-GFI-IZD-POD_1000380/P1080102" xmlDataType="decimal"/>
    </xmlCellPr>
  </singleXmlCell>
  <singleXmlCell id="1541" xr6:uid="{00000000-000C-0000-FFFF-FFFF03060000}" r="O47" connectionId="0">
    <xmlCellPr id="1" xr6:uid="{00000000-0010-0000-0306-000001000000}" uniqueName="P1080103">
      <xmlPr mapId="2" xpath="/TFI-IZD-POD/IPK-GFI-IZD-POD_1000380/P1080103" xmlDataType="decimal"/>
    </xmlCellPr>
  </singleXmlCell>
  <singleXmlCell id="1542" xr6:uid="{00000000-000C-0000-FFFF-FFFF04060000}" r="P47" connectionId="0">
    <xmlCellPr id="1" xr6:uid="{00000000-0010-0000-0406-000001000000}" uniqueName="P1082354">
      <xmlPr mapId="2" xpath="/TFI-IZD-POD/IPK-GFI-IZD-POD_1000380/P1082354" xmlDataType="decimal"/>
    </xmlCellPr>
  </singleXmlCell>
  <singleXmlCell id="1543" xr6:uid="{00000000-000C-0000-FFFF-FFFF05060000}" r="Q47" connectionId="0">
    <xmlCellPr id="1" xr6:uid="{00000000-0010-0000-0506-000001000000}" uniqueName="P1082356">
      <xmlPr mapId="2" xpath="/TFI-IZD-POD/IPK-GFI-IZD-POD_1000380/P1082356" xmlDataType="decimal"/>
    </xmlCellPr>
  </singleXmlCell>
  <singleXmlCell id="1544" xr6:uid="{00000000-000C-0000-FFFF-FFFF06060000}" r="R47" connectionId="0">
    <xmlCellPr id="1" xr6:uid="{00000000-0010-0000-0606-000001000000}" uniqueName="P1082306">
      <xmlPr mapId="2" xpath="/TFI-IZD-POD/IPK-GFI-IZD-POD_1000380/P1082306" xmlDataType="decimal"/>
    </xmlCellPr>
  </singleXmlCell>
  <singleXmlCell id="1545" xr6:uid="{00000000-000C-0000-FFFF-FFFF07060000}" r="S47" connectionId="0">
    <xmlCellPr id="1" xr6:uid="{00000000-0010-0000-0706-000001000000}" uniqueName="P1124850">
      <xmlPr mapId="2" xpath="/TFI-IZD-POD/IPK-GFI-IZD-POD_1000380/P1124850" xmlDataType="decimal"/>
    </xmlCellPr>
  </singleXmlCell>
  <singleXmlCell id="1546" xr6:uid="{00000000-000C-0000-FFFF-FFFF08060000}" r="T47" connectionId="0">
    <xmlCellPr id="1" xr6:uid="{00000000-0010-0000-0806-000001000000}" uniqueName="P1124851">
      <xmlPr mapId="2" xpath="/TFI-IZD-POD/IPK-GFI-IZD-POD_1000380/P1124851" xmlDataType="decimal"/>
    </xmlCellPr>
  </singleXmlCell>
  <singleXmlCell id="1547" xr6:uid="{00000000-000C-0000-FFFF-FFFF09060000}" r="U47" connectionId="0">
    <xmlCellPr id="1" xr6:uid="{00000000-0010-0000-0906-000001000000}" uniqueName="P1082358">
      <xmlPr mapId="2" xpath="/TFI-IZD-POD/IPK-GFI-IZD-POD_1000380/P1082358" xmlDataType="decimal"/>
    </xmlCellPr>
  </singleXmlCell>
  <singleXmlCell id="1548" xr6:uid="{00000000-000C-0000-FFFF-FFFF0A060000}" r="V47" connectionId="0">
    <xmlCellPr id="1" xr6:uid="{00000000-0010-0000-0A06-000001000000}" uniqueName="P1082360">
      <xmlPr mapId="2" xpath="/TFI-IZD-POD/IPK-GFI-IZD-POD_1000380/P1082360" xmlDataType="decimal"/>
    </xmlCellPr>
  </singleXmlCell>
  <singleXmlCell id="1549" xr6:uid="{00000000-000C-0000-FFFF-FFFF0B060000}" r="W47" connectionId="0">
    <xmlCellPr id="1" xr6:uid="{00000000-0010-0000-0B06-000001000000}" uniqueName="P1082361">
      <xmlPr mapId="2" xpath="/TFI-IZD-POD/IPK-GFI-IZD-POD_1000380/P1082361" xmlDataType="decimal"/>
    </xmlCellPr>
  </singleXmlCell>
  <singleXmlCell id="1550" xr6:uid="{00000000-000C-0000-FFFF-FFFF0C060000}" r="X47" connectionId="0">
    <xmlCellPr id="1" xr6:uid="{00000000-0010-0000-0C06-000001000000}" uniqueName="P1082362">
      <xmlPr mapId="2" xpath="/TFI-IZD-POD/IPK-GFI-IZD-POD_1000380/P1082362" xmlDataType="decimal"/>
    </xmlCellPr>
  </singleXmlCell>
  <singleXmlCell id="1551" xr6:uid="{00000000-000C-0000-FFFF-FFFF0D060000}" r="Y47" connectionId="0">
    <xmlCellPr id="1" xr6:uid="{00000000-0010-0000-0D06-000001000000}" uniqueName="P1082364">
      <xmlPr mapId="2" xpath="/TFI-IZD-POD/IPK-GFI-IZD-POD_1000380/P1082364" xmlDataType="decimal"/>
    </xmlCellPr>
  </singleXmlCell>
  <singleXmlCell id="1552" xr6:uid="{00000000-000C-0000-FFFF-FFFF0E060000}" r="H48" connectionId="0">
    <xmlCellPr id="1" xr6:uid="{00000000-0010-0000-0E06-000001000000}" uniqueName="P1080104">
      <xmlPr mapId="2" xpath="/TFI-IZD-POD/IPK-GFI-IZD-POD_1000380/P1080104" xmlDataType="decimal"/>
    </xmlCellPr>
  </singleXmlCell>
  <singleXmlCell id="1553" xr6:uid="{00000000-000C-0000-FFFF-FFFF0F060000}" r="I48" connectionId="0">
    <xmlCellPr id="1" xr6:uid="{00000000-0010-0000-0F06-000001000000}" uniqueName="P1080105">
      <xmlPr mapId="2" xpath="/TFI-IZD-POD/IPK-GFI-IZD-POD_1000380/P1080105" xmlDataType="decimal"/>
    </xmlCellPr>
  </singleXmlCell>
  <singleXmlCell id="1555" xr6:uid="{00000000-000C-0000-FFFF-FFFF10060000}" r="J48" connectionId="0">
    <xmlCellPr id="1" xr6:uid="{00000000-0010-0000-1006-000001000000}" uniqueName="P1080106">
      <xmlPr mapId="2" xpath="/TFI-IZD-POD/IPK-GFI-IZD-POD_1000380/P1080106" xmlDataType="decimal"/>
    </xmlCellPr>
  </singleXmlCell>
  <singleXmlCell id="1556" xr6:uid="{00000000-000C-0000-FFFF-FFFF11060000}" r="K48" connectionId="0">
    <xmlCellPr id="1" xr6:uid="{00000000-0010-0000-1106-000001000000}" uniqueName="P1080107">
      <xmlPr mapId="2" xpath="/TFI-IZD-POD/IPK-GFI-IZD-POD_1000380/P1080107" xmlDataType="decimal"/>
    </xmlCellPr>
  </singleXmlCell>
  <singleXmlCell id="1557" xr6:uid="{00000000-000C-0000-FFFF-FFFF12060000}" r="L48" connectionId="0">
    <xmlCellPr id="1" xr6:uid="{00000000-0010-0000-1206-000001000000}" uniqueName="P1080108">
      <xmlPr mapId="2" xpath="/TFI-IZD-POD/IPK-GFI-IZD-POD_1000380/P1080108" xmlDataType="decimal"/>
    </xmlCellPr>
  </singleXmlCell>
  <singleXmlCell id="1558" xr6:uid="{00000000-000C-0000-FFFF-FFFF13060000}" r="M48" connectionId="0">
    <xmlCellPr id="1" xr6:uid="{00000000-0010-0000-1306-000001000000}" uniqueName="P1080109">
      <xmlPr mapId="2" xpath="/TFI-IZD-POD/IPK-GFI-IZD-POD_1000380/P1080109" xmlDataType="decimal"/>
    </xmlCellPr>
  </singleXmlCell>
  <singleXmlCell id="1559" xr6:uid="{00000000-000C-0000-FFFF-FFFF14060000}" r="N48" connectionId="0">
    <xmlCellPr id="1" xr6:uid="{00000000-0010-0000-1406-000001000000}" uniqueName="P1080110">
      <xmlPr mapId="2" xpath="/TFI-IZD-POD/IPK-GFI-IZD-POD_1000380/P1080110" xmlDataType="decimal"/>
    </xmlCellPr>
  </singleXmlCell>
  <singleXmlCell id="1560" xr6:uid="{00000000-000C-0000-FFFF-FFFF15060000}" r="O48" connectionId="0">
    <xmlCellPr id="1" xr6:uid="{00000000-0010-0000-1506-000001000000}" uniqueName="P1080111">
      <xmlPr mapId="2" xpath="/TFI-IZD-POD/IPK-GFI-IZD-POD_1000380/P1080111" xmlDataType="decimal"/>
    </xmlCellPr>
  </singleXmlCell>
  <singleXmlCell id="1561" xr6:uid="{00000000-000C-0000-FFFF-FFFF16060000}" r="P48" connectionId="0">
    <xmlCellPr id="1" xr6:uid="{00000000-0010-0000-1606-000001000000}" uniqueName="P1082365">
      <xmlPr mapId="2" xpath="/TFI-IZD-POD/IPK-GFI-IZD-POD_1000380/P1082365" xmlDataType="decimal"/>
    </xmlCellPr>
  </singleXmlCell>
  <singleXmlCell id="1562" xr6:uid="{00000000-000C-0000-FFFF-FFFF17060000}" r="Q48" connectionId="0">
    <xmlCellPr id="1" xr6:uid="{00000000-0010-0000-1706-000001000000}" uniqueName="P1082366">
      <xmlPr mapId="2" xpath="/TFI-IZD-POD/IPK-GFI-IZD-POD_1000380/P1082366" xmlDataType="decimal"/>
    </xmlCellPr>
  </singleXmlCell>
  <singleXmlCell id="1563" xr6:uid="{00000000-000C-0000-FFFF-FFFF18060000}" r="R48" connectionId="0">
    <xmlCellPr id="1" xr6:uid="{00000000-0010-0000-1806-000001000000}" uniqueName="P1082367">
      <xmlPr mapId="2" xpath="/TFI-IZD-POD/IPK-GFI-IZD-POD_1000380/P1082367" xmlDataType="decimal"/>
    </xmlCellPr>
  </singleXmlCell>
  <singleXmlCell id="1564" xr6:uid="{00000000-000C-0000-FFFF-FFFF19060000}" r="S48" connectionId="0">
    <xmlCellPr id="1" xr6:uid="{00000000-0010-0000-1906-000001000000}" uniqueName="P1124852">
      <xmlPr mapId="2" xpath="/TFI-IZD-POD/IPK-GFI-IZD-POD_1000380/P1124852" xmlDataType="decimal"/>
    </xmlCellPr>
  </singleXmlCell>
  <singleXmlCell id="1565" xr6:uid="{00000000-000C-0000-FFFF-FFFF1A060000}" r="T48" connectionId="0">
    <xmlCellPr id="1" xr6:uid="{00000000-0010-0000-1A06-000001000000}" uniqueName="P1124853">
      <xmlPr mapId="2" xpath="/TFI-IZD-POD/IPK-GFI-IZD-POD_1000380/P1124853" xmlDataType="decimal"/>
    </xmlCellPr>
  </singleXmlCell>
  <singleXmlCell id="1566" xr6:uid="{00000000-000C-0000-FFFF-FFFF1B060000}" r="U48" connectionId="0">
    <xmlCellPr id="1" xr6:uid="{00000000-0010-0000-1B06-000001000000}" uniqueName="P1082309">
      <xmlPr mapId="2" xpath="/TFI-IZD-POD/IPK-GFI-IZD-POD_1000380/P1082309" xmlDataType="decimal"/>
    </xmlCellPr>
  </singleXmlCell>
  <singleXmlCell id="1567" xr6:uid="{00000000-000C-0000-FFFF-FFFF1C060000}" r="V48" connectionId="0">
    <xmlCellPr id="1" xr6:uid="{00000000-0010-0000-1C06-000001000000}" uniqueName="P1082368">
      <xmlPr mapId="2" xpath="/TFI-IZD-POD/IPK-GFI-IZD-POD_1000380/P1082368" xmlDataType="decimal"/>
    </xmlCellPr>
  </singleXmlCell>
  <singleXmlCell id="1568" xr6:uid="{00000000-000C-0000-FFFF-FFFF1D060000}" r="W48" connectionId="0">
    <xmlCellPr id="1" xr6:uid="{00000000-0010-0000-1D06-000001000000}" uniqueName="P1082369">
      <xmlPr mapId="2" xpath="/TFI-IZD-POD/IPK-GFI-IZD-POD_1000380/P1082369" xmlDataType="decimal"/>
    </xmlCellPr>
  </singleXmlCell>
  <singleXmlCell id="1569" xr6:uid="{00000000-000C-0000-FFFF-FFFF1E060000}" r="X48" connectionId="0">
    <xmlCellPr id="1" xr6:uid="{00000000-0010-0000-1E06-000001000000}" uniqueName="P1082370">
      <xmlPr mapId="2" xpath="/TFI-IZD-POD/IPK-GFI-IZD-POD_1000380/P1082370" xmlDataType="decimal"/>
    </xmlCellPr>
  </singleXmlCell>
  <singleXmlCell id="1570" xr6:uid="{00000000-000C-0000-FFFF-FFFF1F060000}" r="Y48" connectionId="0">
    <xmlCellPr id="1" xr6:uid="{00000000-0010-0000-1F06-000001000000}" uniqueName="P1082372">
      <xmlPr mapId="2" xpath="/TFI-IZD-POD/IPK-GFI-IZD-POD_1000380/P1082372" xmlDataType="decimal"/>
    </xmlCellPr>
  </singleXmlCell>
  <singleXmlCell id="1571" xr6:uid="{00000000-000C-0000-FFFF-FFFF20060000}" r="H49" connectionId="0">
    <xmlCellPr id="1" xr6:uid="{00000000-0010-0000-2006-000001000000}" uniqueName="P1080112">
      <xmlPr mapId="2" xpath="/TFI-IZD-POD/IPK-GFI-IZD-POD_1000380/P1080112" xmlDataType="decimal"/>
    </xmlCellPr>
  </singleXmlCell>
  <singleXmlCell id="1572" xr6:uid="{00000000-000C-0000-FFFF-FFFF21060000}" r="I49" connectionId="0">
    <xmlCellPr id="1" xr6:uid="{00000000-0010-0000-2106-000001000000}" uniqueName="P1080113">
      <xmlPr mapId="2" xpath="/TFI-IZD-POD/IPK-GFI-IZD-POD_1000380/P1080113" xmlDataType="decimal"/>
    </xmlCellPr>
  </singleXmlCell>
  <singleXmlCell id="1573" xr6:uid="{00000000-000C-0000-FFFF-FFFF22060000}" r="J49" connectionId="0">
    <xmlCellPr id="1" xr6:uid="{00000000-0010-0000-2206-000001000000}" uniqueName="P1080114">
      <xmlPr mapId="2" xpath="/TFI-IZD-POD/IPK-GFI-IZD-POD_1000380/P1080114" xmlDataType="decimal"/>
    </xmlCellPr>
  </singleXmlCell>
  <singleXmlCell id="1574" xr6:uid="{00000000-000C-0000-FFFF-FFFF23060000}" r="K49" connectionId="0">
    <xmlCellPr id="1" xr6:uid="{00000000-0010-0000-2306-000001000000}" uniqueName="P1080115">
      <xmlPr mapId="2" xpath="/TFI-IZD-POD/IPK-GFI-IZD-POD_1000380/P1080115" xmlDataType="decimal"/>
    </xmlCellPr>
  </singleXmlCell>
  <singleXmlCell id="1575" xr6:uid="{00000000-000C-0000-FFFF-FFFF24060000}" r="L49" connectionId="0">
    <xmlCellPr id="1" xr6:uid="{00000000-0010-0000-2406-000001000000}" uniqueName="P1080116">
      <xmlPr mapId="2" xpath="/TFI-IZD-POD/IPK-GFI-IZD-POD_1000380/P1080116" xmlDataType="decimal"/>
    </xmlCellPr>
  </singleXmlCell>
  <singleXmlCell id="1576" xr6:uid="{00000000-000C-0000-FFFF-FFFF25060000}" r="M49" connectionId="0">
    <xmlCellPr id="1" xr6:uid="{00000000-0010-0000-2506-000001000000}" uniqueName="P1080117">
      <xmlPr mapId="2" xpath="/TFI-IZD-POD/IPK-GFI-IZD-POD_1000380/P1080117" xmlDataType="decimal"/>
    </xmlCellPr>
  </singleXmlCell>
  <singleXmlCell id="1577" xr6:uid="{00000000-000C-0000-FFFF-FFFF26060000}" r="N49" connectionId="0">
    <xmlCellPr id="1" xr6:uid="{00000000-0010-0000-2606-000001000000}" uniqueName="P1080118">
      <xmlPr mapId="2" xpath="/TFI-IZD-POD/IPK-GFI-IZD-POD_1000380/P1080118" xmlDataType="decimal"/>
    </xmlCellPr>
  </singleXmlCell>
  <singleXmlCell id="1578" xr6:uid="{00000000-000C-0000-FFFF-FFFF27060000}" r="O49" connectionId="0">
    <xmlCellPr id="1" xr6:uid="{00000000-0010-0000-2706-000001000000}" uniqueName="P1080119">
      <xmlPr mapId="2" xpath="/TFI-IZD-POD/IPK-GFI-IZD-POD_1000380/P1080119" xmlDataType="decimal"/>
    </xmlCellPr>
  </singleXmlCell>
  <singleXmlCell id="1579" xr6:uid="{00000000-000C-0000-FFFF-FFFF28060000}" r="P49" connectionId="0">
    <xmlCellPr id="1" xr6:uid="{00000000-0010-0000-2806-000001000000}" uniqueName="P1082374">
      <xmlPr mapId="2" xpath="/TFI-IZD-POD/IPK-GFI-IZD-POD_1000380/P1082374" xmlDataType="decimal"/>
    </xmlCellPr>
  </singleXmlCell>
  <singleXmlCell id="1580" xr6:uid="{00000000-000C-0000-FFFF-FFFF29060000}" r="Q49" connectionId="0">
    <xmlCellPr id="1" xr6:uid="{00000000-0010-0000-2906-000001000000}" uniqueName="P1082376">
      <xmlPr mapId="2" xpath="/TFI-IZD-POD/IPK-GFI-IZD-POD_1000380/P1082376" xmlDataType="decimal"/>
    </xmlCellPr>
  </singleXmlCell>
  <singleXmlCell id="1581" xr6:uid="{00000000-000C-0000-FFFF-FFFF2A060000}" r="R49" connectionId="0">
    <xmlCellPr id="1" xr6:uid="{00000000-0010-0000-2A06-000001000000}" uniqueName="P1082378">
      <xmlPr mapId="2" xpath="/TFI-IZD-POD/IPK-GFI-IZD-POD_1000380/P1082378" xmlDataType="decimal"/>
    </xmlCellPr>
  </singleXmlCell>
  <singleXmlCell id="1582" xr6:uid="{00000000-000C-0000-FFFF-FFFF2B060000}" r="S49" connectionId="0">
    <xmlCellPr id="1" xr6:uid="{00000000-0010-0000-2B06-000001000000}" uniqueName="P1124854">
      <xmlPr mapId="2" xpath="/TFI-IZD-POD/IPK-GFI-IZD-POD_1000380/P1124854" xmlDataType="decimal"/>
    </xmlCellPr>
  </singleXmlCell>
  <singleXmlCell id="1583" xr6:uid="{00000000-000C-0000-FFFF-FFFF2C060000}" r="T49" connectionId="0">
    <xmlCellPr id="1" xr6:uid="{00000000-0010-0000-2C06-000001000000}" uniqueName="P1124855">
      <xmlPr mapId="2" xpath="/TFI-IZD-POD/IPK-GFI-IZD-POD_1000380/P1124855" xmlDataType="decimal"/>
    </xmlCellPr>
  </singleXmlCell>
  <singleXmlCell id="1584" xr6:uid="{00000000-000C-0000-FFFF-FFFF2D060000}" r="U49" connectionId="0">
    <xmlCellPr id="1" xr6:uid="{00000000-0010-0000-2D06-000001000000}" uniqueName="P1082381">
      <xmlPr mapId="2" xpath="/TFI-IZD-POD/IPK-GFI-IZD-POD_1000380/P1082381" xmlDataType="decimal"/>
    </xmlCellPr>
  </singleXmlCell>
  <singleXmlCell id="1585" xr6:uid="{00000000-000C-0000-FFFF-FFFF2E060000}" r="V49" connectionId="0">
    <xmlCellPr id="1" xr6:uid="{00000000-0010-0000-2E06-000001000000}" uniqueName="P1082312">
      <xmlPr mapId="2" xpath="/TFI-IZD-POD/IPK-GFI-IZD-POD_1000380/P1082312" xmlDataType="decimal"/>
    </xmlCellPr>
  </singleXmlCell>
  <singleXmlCell id="1586" xr6:uid="{00000000-000C-0000-FFFF-FFFF2F060000}" r="W49" connectionId="0">
    <xmlCellPr id="1" xr6:uid="{00000000-0010-0000-2F06-000001000000}" uniqueName="P1082383">
      <xmlPr mapId="2" xpath="/TFI-IZD-POD/IPK-GFI-IZD-POD_1000380/P1082383" xmlDataType="decimal"/>
    </xmlCellPr>
  </singleXmlCell>
  <singleXmlCell id="1587" xr6:uid="{00000000-000C-0000-FFFF-FFFF30060000}" r="X49" connectionId="0">
    <xmlCellPr id="1" xr6:uid="{00000000-0010-0000-3006-000001000000}" uniqueName="P1082385">
      <xmlPr mapId="2" xpath="/TFI-IZD-POD/IPK-GFI-IZD-POD_1000380/P1082385" xmlDataType="decimal"/>
    </xmlCellPr>
  </singleXmlCell>
  <singleXmlCell id="1588" xr6:uid="{00000000-000C-0000-FFFF-FFFF31060000}" r="Y49" connectionId="0">
    <xmlCellPr id="1" xr6:uid="{00000000-0010-0000-3106-000001000000}" uniqueName="P1082388">
      <xmlPr mapId="2" xpath="/TFI-IZD-POD/IPK-GFI-IZD-POD_1000380/P1082388" xmlDataType="decimal"/>
    </xmlCellPr>
  </singleXmlCell>
  <singleXmlCell id="1589" xr6:uid="{00000000-000C-0000-FFFF-FFFF32060000}" r="H50" connectionId="0">
    <xmlCellPr id="1" xr6:uid="{00000000-0010-0000-3206-000001000000}" uniqueName="P1080120">
      <xmlPr mapId="2" xpath="/TFI-IZD-POD/IPK-GFI-IZD-POD_1000380/P1080120" xmlDataType="decimal"/>
    </xmlCellPr>
  </singleXmlCell>
  <singleXmlCell id="1590" xr6:uid="{00000000-000C-0000-FFFF-FFFF33060000}" r="I50" connectionId="0">
    <xmlCellPr id="1" xr6:uid="{00000000-0010-0000-3306-000001000000}" uniqueName="P1080121">
      <xmlPr mapId="2" xpath="/TFI-IZD-POD/IPK-GFI-IZD-POD_1000380/P1080121" xmlDataType="decimal"/>
    </xmlCellPr>
  </singleXmlCell>
  <singleXmlCell id="1591" xr6:uid="{00000000-000C-0000-FFFF-FFFF34060000}" r="J50" connectionId="0">
    <xmlCellPr id="1" xr6:uid="{00000000-0010-0000-3406-000001000000}" uniqueName="P1080122">
      <xmlPr mapId="2" xpath="/TFI-IZD-POD/IPK-GFI-IZD-POD_1000380/P1080122" xmlDataType="decimal"/>
    </xmlCellPr>
  </singleXmlCell>
  <singleXmlCell id="1592" xr6:uid="{00000000-000C-0000-FFFF-FFFF35060000}" r="K50" connectionId="0">
    <xmlCellPr id="1" xr6:uid="{00000000-0010-0000-3506-000001000000}" uniqueName="P1080123">
      <xmlPr mapId="2" xpath="/TFI-IZD-POD/IPK-GFI-IZD-POD_1000380/P1080123" xmlDataType="decimal"/>
    </xmlCellPr>
  </singleXmlCell>
  <singleXmlCell id="1593" xr6:uid="{00000000-000C-0000-FFFF-FFFF36060000}" r="L50" connectionId="0">
    <xmlCellPr id="1" xr6:uid="{00000000-0010-0000-3606-000001000000}" uniqueName="P1080124">
      <xmlPr mapId="2" xpath="/TFI-IZD-POD/IPK-GFI-IZD-POD_1000380/P1080124" xmlDataType="decimal"/>
    </xmlCellPr>
  </singleXmlCell>
  <singleXmlCell id="1594" xr6:uid="{00000000-000C-0000-FFFF-FFFF37060000}" r="M50" connectionId="0">
    <xmlCellPr id="1" xr6:uid="{00000000-0010-0000-3706-000001000000}" uniqueName="P1080125">
      <xmlPr mapId="2" xpath="/TFI-IZD-POD/IPK-GFI-IZD-POD_1000380/P1080125" xmlDataType="decimal"/>
    </xmlCellPr>
  </singleXmlCell>
  <singleXmlCell id="1595" xr6:uid="{00000000-000C-0000-FFFF-FFFF38060000}" r="N50" connectionId="0">
    <xmlCellPr id="1" xr6:uid="{00000000-0010-0000-3806-000001000000}" uniqueName="P1080126">
      <xmlPr mapId="2" xpath="/TFI-IZD-POD/IPK-GFI-IZD-POD_1000380/P1080126" xmlDataType="decimal"/>
    </xmlCellPr>
  </singleXmlCell>
  <singleXmlCell id="1596" xr6:uid="{00000000-000C-0000-FFFF-FFFF39060000}" r="O50" connectionId="0">
    <xmlCellPr id="1" xr6:uid="{00000000-0010-0000-3906-000001000000}" uniqueName="P1080127">
      <xmlPr mapId="2" xpath="/TFI-IZD-POD/IPK-GFI-IZD-POD_1000380/P1080127" xmlDataType="decimal"/>
    </xmlCellPr>
  </singleXmlCell>
  <singleXmlCell id="1597" xr6:uid="{00000000-000C-0000-FFFF-FFFF3A060000}" r="P50" connectionId="0">
    <xmlCellPr id="1" xr6:uid="{00000000-0010-0000-3A06-000001000000}" uniqueName="P1082390">
      <xmlPr mapId="2" xpath="/TFI-IZD-POD/IPK-GFI-IZD-POD_1000380/P1082390" xmlDataType="decimal"/>
    </xmlCellPr>
  </singleXmlCell>
  <singleXmlCell id="1598" xr6:uid="{00000000-000C-0000-FFFF-FFFF3B060000}" r="Q50" connectionId="0">
    <xmlCellPr id="1" xr6:uid="{00000000-0010-0000-3B06-000001000000}" uniqueName="P1082392">
      <xmlPr mapId="2" xpath="/TFI-IZD-POD/IPK-GFI-IZD-POD_1000380/P1082392" xmlDataType="decimal"/>
    </xmlCellPr>
  </singleXmlCell>
  <singleXmlCell id="1599" xr6:uid="{00000000-000C-0000-FFFF-FFFF3C060000}" r="R50" connectionId="0">
    <xmlCellPr id="1" xr6:uid="{00000000-0010-0000-3C06-000001000000}" uniqueName="P1082394">
      <xmlPr mapId="2" xpath="/TFI-IZD-POD/IPK-GFI-IZD-POD_1000380/P1082394" xmlDataType="decimal"/>
    </xmlCellPr>
  </singleXmlCell>
  <singleXmlCell id="1600" xr6:uid="{00000000-000C-0000-FFFF-FFFF3D060000}" r="S50" connectionId="0">
    <xmlCellPr id="1" xr6:uid="{00000000-0010-0000-3D06-000001000000}" uniqueName="P1124856">
      <xmlPr mapId="2" xpath="/TFI-IZD-POD/IPK-GFI-IZD-POD_1000380/P1124856" xmlDataType="decimal"/>
    </xmlCellPr>
  </singleXmlCell>
  <singleXmlCell id="1601" xr6:uid="{00000000-000C-0000-FFFF-FFFF3E060000}" r="T50" connectionId="0">
    <xmlCellPr id="1" xr6:uid="{00000000-0010-0000-3E06-000001000000}" uniqueName="P1124857">
      <xmlPr mapId="2" xpath="/TFI-IZD-POD/IPK-GFI-IZD-POD_1000380/P1124857" xmlDataType="decimal"/>
    </xmlCellPr>
  </singleXmlCell>
  <singleXmlCell id="1602" xr6:uid="{00000000-000C-0000-FFFF-FFFF3F060000}" r="U50" connectionId="0">
    <xmlCellPr id="1" xr6:uid="{00000000-0010-0000-3F06-000001000000}" uniqueName="P1082396">
      <xmlPr mapId="2" xpath="/TFI-IZD-POD/IPK-GFI-IZD-POD_1000380/P1082396" xmlDataType="decimal"/>
    </xmlCellPr>
  </singleXmlCell>
  <singleXmlCell id="1603" xr6:uid="{00000000-000C-0000-FFFF-FFFF40060000}" r="V50" connectionId="0">
    <xmlCellPr id="1" xr6:uid="{00000000-0010-0000-4006-000001000000}" uniqueName="P1082398">
      <xmlPr mapId="2" xpath="/TFI-IZD-POD/IPK-GFI-IZD-POD_1000380/P1082398" xmlDataType="decimal"/>
    </xmlCellPr>
  </singleXmlCell>
  <singleXmlCell id="1604" xr6:uid="{00000000-000C-0000-FFFF-FFFF41060000}" r="W50" connectionId="0">
    <xmlCellPr id="1" xr6:uid="{00000000-0010-0000-4106-000001000000}" uniqueName="P1082314">
      <xmlPr mapId="2" xpath="/TFI-IZD-POD/IPK-GFI-IZD-POD_1000380/P1082314" xmlDataType="decimal"/>
    </xmlCellPr>
  </singleXmlCell>
  <singleXmlCell id="1605" xr6:uid="{00000000-000C-0000-FFFF-FFFF42060000}" r="X50" connectionId="0">
    <xmlCellPr id="1" xr6:uid="{00000000-0010-0000-4206-000001000000}" uniqueName="P1082401">
      <xmlPr mapId="2" xpath="/TFI-IZD-POD/IPK-GFI-IZD-POD_1000380/P1082401" xmlDataType="decimal"/>
    </xmlCellPr>
  </singleXmlCell>
  <singleXmlCell id="1606" xr6:uid="{00000000-000C-0000-FFFF-FFFF43060000}" r="Y50" connectionId="0">
    <xmlCellPr id="1" xr6:uid="{00000000-0010-0000-4306-000001000000}" uniqueName="P1082403">
      <xmlPr mapId="2" xpath="/TFI-IZD-POD/IPK-GFI-IZD-POD_1000380/P1082403" xmlDataType="decimal"/>
    </xmlCellPr>
  </singleXmlCell>
  <singleXmlCell id="1607" xr6:uid="{00000000-000C-0000-FFFF-FFFF44060000}" r="H51" connectionId="0">
    <xmlCellPr id="1" xr6:uid="{00000000-0010-0000-4406-000001000000}" uniqueName="P1124914">
      <xmlPr mapId="2" xpath="/TFI-IZD-POD/IPK-GFI-IZD-POD_1000380/P1124914" xmlDataType="decimal"/>
    </xmlCellPr>
  </singleXmlCell>
  <singleXmlCell id="1608" xr6:uid="{00000000-000C-0000-FFFF-FFFF45060000}" r="I51" connectionId="0">
    <xmlCellPr id="1" xr6:uid="{00000000-0010-0000-4506-000001000000}" uniqueName="P1124915">
      <xmlPr mapId="2" xpath="/TFI-IZD-POD/IPK-GFI-IZD-POD_1000380/P1124915" xmlDataType="decimal"/>
    </xmlCellPr>
  </singleXmlCell>
  <singleXmlCell id="1609" xr6:uid="{00000000-000C-0000-FFFF-FFFF46060000}" r="J51" connectionId="0">
    <xmlCellPr id="1" xr6:uid="{00000000-0010-0000-4606-000001000000}" uniqueName="P1124916">
      <xmlPr mapId="2" xpath="/TFI-IZD-POD/IPK-GFI-IZD-POD_1000380/P1124916" xmlDataType="decimal"/>
    </xmlCellPr>
  </singleXmlCell>
  <singleXmlCell id="1610" xr6:uid="{00000000-000C-0000-FFFF-FFFF47060000}" r="K51" connectionId="0">
    <xmlCellPr id="1" xr6:uid="{00000000-0010-0000-4706-000001000000}" uniqueName="P1124917">
      <xmlPr mapId="2" xpath="/TFI-IZD-POD/IPK-GFI-IZD-POD_1000380/P1124917" xmlDataType="decimal"/>
    </xmlCellPr>
  </singleXmlCell>
  <singleXmlCell id="1611" xr6:uid="{00000000-000C-0000-FFFF-FFFF48060000}" r="L51" connectionId="0">
    <xmlCellPr id="1" xr6:uid="{00000000-0010-0000-4806-000001000000}" uniqueName="P1124918">
      <xmlPr mapId="2" xpath="/TFI-IZD-POD/IPK-GFI-IZD-POD_1000380/P1124918" xmlDataType="decimal"/>
    </xmlCellPr>
  </singleXmlCell>
  <singleXmlCell id="1612" xr6:uid="{00000000-000C-0000-FFFF-FFFF49060000}" r="M51" connectionId="0">
    <xmlCellPr id="1" xr6:uid="{00000000-0010-0000-4906-000001000000}" uniqueName="P1124919">
      <xmlPr mapId="2" xpath="/TFI-IZD-POD/IPK-GFI-IZD-POD_1000380/P1124919" xmlDataType="decimal"/>
    </xmlCellPr>
  </singleXmlCell>
  <singleXmlCell id="1613" xr6:uid="{00000000-000C-0000-FFFF-FFFF4A060000}" r="N51" connectionId="0">
    <xmlCellPr id="1" xr6:uid="{00000000-0010-0000-4A06-000001000000}" uniqueName="P1124926">
      <xmlPr mapId="2" xpath="/TFI-IZD-POD/IPK-GFI-IZD-POD_1000380/P1124926" xmlDataType="decimal"/>
    </xmlCellPr>
  </singleXmlCell>
  <singleXmlCell id="1614" xr6:uid="{00000000-000C-0000-FFFF-FFFF4B060000}" r="O51" connectionId="0">
    <xmlCellPr id="1" xr6:uid="{00000000-0010-0000-4B06-000001000000}" uniqueName="P1124927">
      <xmlPr mapId="2" xpath="/TFI-IZD-POD/IPK-GFI-IZD-POD_1000380/P1124927" xmlDataType="decimal"/>
    </xmlCellPr>
  </singleXmlCell>
  <singleXmlCell id="1615" xr6:uid="{00000000-000C-0000-FFFF-FFFF4C060000}" r="P51" connectionId="0">
    <xmlCellPr id="1" xr6:uid="{00000000-0010-0000-4C06-000001000000}" uniqueName="P1124928">
      <xmlPr mapId="2" xpath="/TFI-IZD-POD/IPK-GFI-IZD-POD_1000380/P1124928" xmlDataType="decimal"/>
    </xmlCellPr>
  </singleXmlCell>
  <singleXmlCell id="1616" xr6:uid="{00000000-000C-0000-FFFF-FFFF4D060000}" r="Q51" connectionId="0">
    <xmlCellPr id="1" xr6:uid="{00000000-0010-0000-4D06-000001000000}" uniqueName="P1124929">
      <xmlPr mapId="2" xpath="/TFI-IZD-POD/IPK-GFI-IZD-POD_1000380/P1124929" xmlDataType="decimal"/>
    </xmlCellPr>
  </singleXmlCell>
  <singleXmlCell id="1617" xr6:uid="{00000000-000C-0000-FFFF-FFFF4E060000}" r="R51" connectionId="0">
    <xmlCellPr id="1" xr6:uid="{00000000-0010-0000-4E06-000001000000}" uniqueName="P1124930">
      <xmlPr mapId="2" xpath="/TFI-IZD-POD/IPK-GFI-IZD-POD_1000380/P1124930" xmlDataType="decimal"/>
    </xmlCellPr>
  </singleXmlCell>
  <singleXmlCell id="1618" xr6:uid="{00000000-000C-0000-FFFF-FFFF4F060000}" r="S51" connectionId="0">
    <xmlCellPr id="1" xr6:uid="{00000000-0010-0000-4F06-000001000000}" uniqueName="P1124858">
      <xmlPr mapId="2" xpath="/TFI-IZD-POD/IPK-GFI-IZD-POD_1000380/P1124858" xmlDataType="decimal"/>
    </xmlCellPr>
  </singleXmlCell>
  <singleXmlCell id="1619" xr6:uid="{00000000-000C-0000-FFFF-FFFF50060000}" r="T51" connectionId="0">
    <xmlCellPr id="1" xr6:uid="{00000000-0010-0000-5006-000001000000}" uniqueName="P1124859">
      <xmlPr mapId="2" xpath="/TFI-IZD-POD/IPK-GFI-IZD-POD_1000380/P1124859" xmlDataType="decimal"/>
    </xmlCellPr>
  </singleXmlCell>
  <singleXmlCell id="1620" xr6:uid="{00000000-000C-0000-FFFF-FFFF51060000}" r="U51" connectionId="0">
    <xmlCellPr id="1" xr6:uid="{00000000-0010-0000-5106-000001000000}" uniqueName="P1124936">
      <xmlPr mapId="2" xpath="/TFI-IZD-POD/IPK-GFI-IZD-POD_1000380/P1124936" xmlDataType="decimal"/>
    </xmlCellPr>
  </singleXmlCell>
  <singleXmlCell id="1621" xr6:uid="{00000000-000C-0000-FFFF-FFFF52060000}" r="V51" connectionId="0">
    <xmlCellPr id="1" xr6:uid="{00000000-0010-0000-5206-000001000000}" uniqueName="P1124937">
      <xmlPr mapId="2" xpath="/TFI-IZD-POD/IPK-GFI-IZD-POD_1000380/P1124937" xmlDataType="decimal"/>
    </xmlCellPr>
  </singleXmlCell>
  <singleXmlCell id="1622" xr6:uid="{00000000-000C-0000-FFFF-FFFF53060000}" r="W51" connectionId="0">
    <xmlCellPr id="1" xr6:uid="{00000000-0010-0000-5306-000001000000}" uniqueName="P1124938">
      <xmlPr mapId="2" xpath="/TFI-IZD-POD/IPK-GFI-IZD-POD_1000380/P1124938" xmlDataType="decimal"/>
    </xmlCellPr>
  </singleXmlCell>
  <singleXmlCell id="1623" xr6:uid="{00000000-000C-0000-FFFF-FFFF54060000}" r="X51" connectionId="0">
    <xmlCellPr id="1" xr6:uid="{00000000-0010-0000-5406-000001000000}" uniqueName="P1124939">
      <xmlPr mapId="2" xpath="/TFI-IZD-POD/IPK-GFI-IZD-POD_1000380/P1124939" xmlDataType="decimal"/>
    </xmlCellPr>
  </singleXmlCell>
  <singleXmlCell id="1624" xr6:uid="{00000000-000C-0000-FFFF-FFFF55060000}" r="Y51" connectionId="0">
    <xmlCellPr id="1" xr6:uid="{00000000-0010-0000-5506-000001000000}" uniqueName="P1124940">
      <xmlPr mapId="2" xpath="/TFI-IZD-POD/IPK-GFI-IZD-POD_1000380/P1124940" xmlDataType="decimal"/>
    </xmlCellPr>
  </singleXmlCell>
  <singleXmlCell id="1625" xr6:uid="{00000000-000C-0000-FFFF-FFFF56060000}" r="H52" connectionId="0">
    <xmlCellPr id="1" xr6:uid="{00000000-0010-0000-5606-000001000000}" uniqueName="P1080128">
      <xmlPr mapId="2" xpath="/TFI-IZD-POD/IPK-GFI-IZD-POD_1000380/P1080128" xmlDataType="decimal"/>
    </xmlCellPr>
  </singleXmlCell>
  <singleXmlCell id="1626" xr6:uid="{00000000-000C-0000-FFFF-FFFF57060000}" r="I52" connectionId="0">
    <xmlCellPr id="1" xr6:uid="{00000000-0010-0000-5706-000001000000}" uniqueName="P1080129">
      <xmlPr mapId="2" xpath="/TFI-IZD-POD/IPK-GFI-IZD-POD_1000380/P1080129" xmlDataType="decimal"/>
    </xmlCellPr>
  </singleXmlCell>
  <singleXmlCell id="1627" xr6:uid="{00000000-000C-0000-FFFF-FFFF58060000}" r="J52" connectionId="0">
    <xmlCellPr id="1" xr6:uid="{00000000-0010-0000-5806-000001000000}" uniqueName="P1080130">
      <xmlPr mapId="2" xpath="/TFI-IZD-POD/IPK-GFI-IZD-POD_1000380/P1080130" xmlDataType="decimal"/>
    </xmlCellPr>
  </singleXmlCell>
  <singleXmlCell id="1628" xr6:uid="{00000000-000C-0000-FFFF-FFFF59060000}" r="K52" connectionId="0">
    <xmlCellPr id="1" xr6:uid="{00000000-0010-0000-5906-000001000000}" uniqueName="P1080131">
      <xmlPr mapId="2" xpath="/TFI-IZD-POD/IPK-GFI-IZD-POD_1000380/P1080131" xmlDataType="decimal"/>
    </xmlCellPr>
  </singleXmlCell>
  <singleXmlCell id="1629" xr6:uid="{00000000-000C-0000-FFFF-FFFF5A060000}" r="L52" connectionId="0">
    <xmlCellPr id="1" xr6:uid="{00000000-0010-0000-5A06-000001000000}" uniqueName="P1080132">
      <xmlPr mapId="2" xpath="/TFI-IZD-POD/IPK-GFI-IZD-POD_1000380/P1080132" xmlDataType="decimal"/>
    </xmlCellPr>
  </singleXmlCell>
  <singleXmlCell id="1630" xr6:uid="{00000000-000C-0000-FFFF-FFFF5B060000}" r="M52" connectionId="0">
    <xmlCellPr id="1" xr6:uid="{00000000-0010-0000-5B06-000001000000}" uniqueName="P1080133">
      <xmlPr mapId="2" xpath="/TFI-IZD-POD/IPK-GFI-IZD-POD_1000380/P1080133" xmlDataType="decimal"/>
    </xmlCellPr>
  </singleXmlCell>
  <singleXmlCell id="1631" xr6:uid="{00000000-000C-0000-FFFF-FFFF5C060000}" r="N52" connectionId="0">
    <xmlCellPr id="1" xr6:uid="{00000000-0010-0000-5C06-000001000000}" uniqueName="P1080134">
      <xmlPr mapId="2" xpath="/TFI-IZD-POD/IPK-GFI-IZD-POD_1000380/P1080134" xmlDataType="decimal"/>
    </xmlCellPr>
  </singleXmlCell>
  <singleXmlCell id="1632" xr6:uid="{00000000-000C-0000-FFFF-FFFF5D060000}" r="O52" connectionId="0">
    <xmlCellPr id="1" xr6:uid="{00000000-0010-0000-5D06-000001000000}" uniqueName="P1080135">
      <xmlPr mapId="2" xpath="/TFI-IZD-POD/IPK-GFI-IZD-POD_1000380/P1080135" xmlDataType="decimal"/>
    </xmlCellPr>
  </singleXmlCell>
  <singleXmlCell id="1633" xr6:uid="{00000000-000C-0000-FFFF-FFFF5E060000}" r="P52" connectionId="0">
    <xmlCellPr id="1" xr6:uid="{00000000-0010-0000-5E06-000001000000}" uniqueName="P1082406">
      <xmlPr mapId="2" xpath="/TFI-IZD-POD/IPK-GFI-IZD-POD_1000380/P1082406" xmlDataType="decimal"/>
    </xmlCellPr>
  </singleXmlCell>
  <singleXmlCell id="1634" xr6:uid="{00000000-000C-0000-FFFF-FFFF5F060000}" r="Q52" connectionId="0">
    <xmlCellPr id="1" xr6:uid="{00000000-0010-0000-5F06-000001000000}" uniqueName="P1082408">
      <xmlPr mapId="2" xpath="/TFI-IZD-POD/IPK-GFI-IZD-POD_1000380/P1082408" xmlDataType="decimal"/>
    </xmlCellPr>
  </singleXmlCell>
  <singleXmlCell id="1635" xr6:uid="{00000000-000C-0000-FFFF-FFFF60060000}" r="R52" connectionId="0">
    <xmlCellPr id="1" xr6:uid="{00000000-0010-0000-6006-000001000000}" uniqueName="P1082410">
      <xmlPr mapId="2" xpath="/TFI-IZD-POD/IPK-GFI-IZD-POD_1000380/P1082410" xmlDataType="decimal"/>
    </xmlCellPr>
  </singleXmlCell>
  <singleXmlCell id="1636" xr6:uid="{00000000-000C-0000-FFFF-FFFF61060000}" r="S52" connectionId="0">
    <xmlCellPr id="1" xr6:uid="{00000000-0010-0000-6106-000001000000}" uniqueName="P1124860">
      <xmlPr mapId="2" xpath="/TFI-IZD-POD/IPK-GFI-IZD-POD_1000380/P1124860" xmlDataType="decimal"/>
    </xmlCellPr>
  </singleXmlCell>
  <singleXmlCell id="1637" xr6:uid="{00000000-000C-0000-FFFF-FFFF62060000}" r="T52" connectionId="0">
    <xmlCellPr id="1" xr6:uid="{00000000-0010-0000-6206-000001000000}" uniqueName="P1124861">
      <xmlPr mapId="2" xpath="/TFI-IZD-POD/IPK-GFI-IZD-POD_1000380/P1124861" xmlDataType="decimal"/>
    </xmlCellPr>
  </singleXmlCell>
  <singleXmlCell id="1638" xr6:uid="{00000000-000C-0000-FFFF-FFFF63060000}" r="U52" connectionId="0">
    <xmlCellPr id="1" xr6:uid="{00000000-0010-0000-6306-000001000000}" uniqueName="P1082412">
      <xmlPr mapId="2" xpath="/TFI-IZD-POD/IPK-GFI-IZD-POD_1000380/P1082412" xmlDataType="decimal"/>
    </xmlCellPr>
  </singleXmlCell>
  <singleXmlCell id="1639" xr6:uid="{00000000-000C-0000-FFFF-FFFF64060000}" r="V52" connectionId="0">
    <xmlCellPr id="1" xr6:uid="{00000000-0010-0000-6406-000001000000}" uniqueName="P1082415">
      <xmlPr mapId="2" xpath="/TFI-IZD-POD/IPK-GFI-IZD-POD_1000380/P1082415" xmlDataType="decimal"/>
    </xmlCellPr>
  </singleXmlCell>
  <singleXmlCell id="1640" xr6:uid="{00000000-000C-0000-FFFF-FFFF65060000}" r="W52" connectionId="0">
    <xmlCellPr id="1" xr6:uid="{00000000-0010-0000-6506-000001000000}" uniqueName="P1082416">
      <xmlPr mapId="2" xpath="/TFI-IZD-POD/IPK-GFI-IZD-POD_1000380/P1082416" xmlDataType="decimal"/>
    </xmlCellPr>
  </singleXmlCell>
  <singleXmlCell id="1641" xr6:uid="{00000000-000C-0000-FFFF-FFFF66060000}" r="X52" connectionId="0">
    <xmlCellPr id="1" xr6:uid="{00000000-0010-0000-6606-000001000000}" uniqueName="P1082317">
      <xmlPr mapId="2" xpath="/TFI-IZD-POD/IPK-GFI-IZD-POD_1000380/P1082317" xmlDataType="decimal"/>
    </xmlCellPr>
  </singleXmlCell>
  <singleXmlCell id="1642" xr6:uid="{00000000-000C-0000-FFFF-FFFF67060000}" r="Y52" connectionId="0">
    <xmlCellPr id="1" xr6:uid="{00000000-0010-0000-6706-000001000000}" uniqueName="P1082417">
      <xmlPr mapId="2" xpath="/TFI-IZD-POD/IPK-GFI-IZD-POD_1000380/P1082417" xmlDataType="decimal"/>
    </xmlCellPr>
  </singleXmlCell>
  <singleXmlCell id="1643" xr6:uid="{00000000-000C-0000-FFFF-FFFF68060000}" r="H53" connectionId="0">
    <xmlCellPr id="1" xr6:uid="{00000000-0010-0000-6806-000001000000}" uniqueName="P1080144">
      <xmlPr mapId="2" xpath="/TFI-IZD-POD/IPK-GFI-IZD-POD_1000380/P1080144" xmlDataType="decimal"/>
    </xmlCellPr>
  </singleXmlCell>
  <singleXmlCell id="1644" xr6:uid="{00000000-000C-0000-FFFF-FFFF69060000}" r="I53" connectionId="0">
    <xmlCellPr id="1" xr6:uid="{00000000-0010-0000-6906-000001000000}" uniqueName="P1080145">
      <xmlPr mapId="2" xpath="/TFI-IZD-POD/IPK-GFI-IZD-POD_1000380/P1080145" xmlDataType="decimal"/>
    </xmlCellPr>
  </singleXmlCell>
  <singleXmlCell id="1645" xr6:uid="{00000000-000C-0000-FFFF-FFFF6A060000}" r="J53" connectionId="0">
    <xmlCellPr id="1" xr6:uid="{00000000-0010-0000-6A06-000001000000}" uniqueName="P1080146">
      <xmlPr mapId="2" xpath="/TFI-IZD-POD/IPK-GFI-IZD-POD_1000380/P1080146" xmlDataType="decimal"/>
    </xmlCellPr>
  </singleXmlCell>
  <singleXmlCell id="1646" xr6:uid="{00000000-000C-0000-FFFF-FFFF6B060000}" r="K53" connectionId="0">
    <xmlCellPr id="1" xr6:uid="{00000000-0010-0000-6B06-000001000000}" uniqueName="P1080147">
      <xmlPr mapId="2" xpath="/TFI-IZD-POD/IPK-GFI-IZD-POD_1000380/P1080147" xmlDataType="decimal"/>
    </xmlCellPr>
  </singleXmlCell>
  <singleXmlCell id="1647" xr6:uid="{00000000-000C-0000-FFFF-FFFF6C060000}" r="L53" connectionId="0">
    <xmlCellPr id="1" xr6:uid="{00000000-0010-0000-6C06-000001000000}" uniqueName="P1080148">
      <xmlPr mapId="2" xpath="/TFI-IZD-POD/IPK-GFI-IZD-POD_1000380/P1080148" xmlDataType="decimal"/>
    </xmlCellPr>
  </singleXmlCell>
  <singleXmlCell id="1648" xr6:uid="{00000000-000C-0000-FFFF-FFFF6D060000}" r="M53" connectionId="0">
    <xmlCellPr id="1" xr6:uid="{00000000-0010-0000-6D06-000001000000}" uniqueName="P1080149">
      <xmlPr mapId="2" xpath="/TFI-IZD-POD/IPK-GFI-IZD-POD_1000380/P1080149" xmlDataType="decimal"/>
    </xmlCellPr>
  </singleXmlCell>
  <singleXmlCell id="1649" xr6:uid="{00000000-000C-0000-FFFF-FFFF6E060000}" r="N53" connectionId="0">
    <xmlCellPr id="1" xr6:uid="{00000000-0010-0000-6E06-000001000000}" uniqueName="P1080150">
      <xmlPr mapId="2" xpath="/TFI-IZD-POD/IPK-GFI-IZD-POD_1000380/P1080150" xmlDataType="decimal"/>
    </xmlCellPr>
  </singleXmlCell>
  <singleXmlCell id="1650" xr6:uid="{00000000-000C-0000-FFFF-FFFF6F060000}" r="O53" connectionId="0">
    <xmlCellPr id="1" xr6:uid="{00000000-0010-0000-6F06-000001000000}" uniqueName="P1080397">
      <xmlPr mapId="2" xpath="/TFI-IZD-POD/IPK-GFI-IZD-POD_1000380/P1080397" xmlDataType="decimal"/>
    </xmlCellPr>
  </singleXmlCell>
  <singleXmlCell id="1651" xr6:uid="{00000000-000C-0000-FFFF-FFFF70060000}" r="P53" connectionId="0">
    <xmlCellPr id="1" xr6:uid="{00000000-0010-0000-7006-000001000000}" uniqueName="P1082429">
      <xmlPr mapId="2" xpath="/TFI-IZD-POD/IPK-GFI-IZD-POD_1000380/P1082429" xmlDataType="decimal"/>
    </xmlCellPr>
  </singleXmlCell>
  <singleXmlCell id="1652" xr6:uid="{00000000-000C-0000-FFFF-FFFF71060000}" r="Q53" connectionId="0">
    <xmlCellPr id="1" xr6:uid="{00000000-0010-0000-7106-000001000000}" uniqueName="P1082447">
      <xmlPr mapId="2" xpath="/TFI-IZD-POD/IPK-GFI-IZD-POD_1000380/P1082447" xmlDataType="decimal"/>
    </xmlCellPr>
  </singleXmlCell>
  <singleXmlCell id="1653" xr6:uid="{00000000-000C-0000-FFFF-FFFF72060000}" r="R53" connectionId="0">
    <xmlCellPr id="1" xr6:uid="{00000000-0010-0000-7206-000001000000}" uniqueName="P1082450">
      <xmlPr mapId="2" xpath="/TFI-IZD-POD/IPK-GFI-IZD-POD_1000380/P1082450" xmlDataType="decimal"/>
    </xmlCellPr>
  </singleXmlCell>
  <singleXmlCell id="1654" xr6:uid="{00000000-000C-0000-FFFF-FFFF73060000}" r="S53" connectionId="0">
    <xmlCellPr id="1" xr6:uid="{00000000-0010-0000-7306-000001000000}" uniqueName="P1124862">
      <xmlPr mapId="2" xpath="/TFI-IZD-POD/IPK-GFI-IZD-POD_1000380/P1124862" xmlDataType="decimal"/>
    </xmlCellPr>
  </singleXmlCell>
  <singleXmlCell id="1655" xr6:uid="{00000000-000C-0000-FFFF-FFFF74060000}" r="T53" connectionId="0">
    <xmlCellPr id="1" xr6:uid="{00000000-0010-0000-7406-000001000000}" uniqueName="P1124863">
      <xmlPr mapId="2" xpath="/TFI-IZD-POD/IPK-GFI-IZD-POD_1000380/P1124863" xmlDataType="decimal"/>
    </xmlCellPr>
  </singleXmlCell>
  <singleXmlCell id="1656" xr6:uid="{00000000-000C-0000-FFFF-FFFF75060000}" r="U53" connectionId="0">
    <xmlCellPr id="1" xr6:uid="{00000000-0010-0000-7506-000001000000}" uniqueName="P1082453">
      <xmlPr mapId="2" xpath="/TFI-IZD-POD/IPK-GFI-IZD-POD_1000380/P1082453" xmlDataType="decimal"/>
    </xmlCellPr>
  </singleXmlCell>
  <singleXmlCell id="1657" xr6:uid="{00000000-000C-0000-FFFF-FFFF76060000}" r="V53" connectionId="0">
    <xmlCellPr id="1" xr6:uid="{00000000-0010-0000-7606-000001000000}" uniqueName="P1082455">
      <xmlPr mapId="2" xpath="/TFI-IZD-POD/IPK-GFI-IZD-POD_1000380/P1082455" xmlDataType="decimal"/>
    </xmlCellPr>
  </singleXmlCell>
  <singleXmlCell id="1658" xr6:uid="{00000000-000C-0000-FFFF-FFFF77060000}" r="W53" connectionId="0">
    <xmlCellPr id="1" xr6:uid="{00000000-0010-0000-7706-000001000000}" uniqueName="P1082458">
      <xmlPr mapId="2" xpath="/TFI-IZD-POD/IPK-GFI-IZD-POD_1000380/P1082458" xmlDataType="decimal"/>
    </xmlCellPr>
  </singleXmlCell>
  <singleXmlCell id="1659" xr6:uid="{00000000-000C-0000-FFFF-FFFF78060000}" r="X53" connectionId="0">
    <xmlCellPr id="1" xr6:uid="{00000000-0010-0000-7806-000001000000}" uniqueName="P1082460">
      <xmlPr mapId="2" xpath="/TFI-IZD-POD/IPK-GFI-IZD-POD_1000380/P1082460" xmlDataType="decimal"/>
    </xmlCellPr>
  </singleXmlCell>
  <singleXmlCell id="1660" xr6:uid="{00000000-000C-0000-FFFF-FFFF79060000}" r="Y53" connectionId="0">
    <xmlCellPr id="1" xr6:uid="{00000000-0010-0000-7906-000001000000}" uniqueName="P1082461">
      <xmlPr mapId="2" xpath="/TFI-IZD-POD/IPK-GFI-IZD-POD_1000380/P1082461" xmlDataType="decimal"/>
    </xmlCellPr>
  </singleXmlCell>
  <singleXmlCell id="1661" xr6:uid="{00000000-000C-0000-FFFF-FFFF7A060000}" r="H54" connectionId="0">
    <xmlCellPr id="1" xr6:uid="{00000000-0010-0000-7A06-000001000000}" uniqueName="P1124920">
      <xmlPr mapId="2" xpath="/TFI-IZD-POD/IPK-GFI-IZD-POD_1000380/P1124920" xmlDataType="decimal"/>
    </xmlCellPr>
  </singleXmlCell>
  <singleXmlCell id="1662" xr6:uid="{00000000-000C-0000-FFFF-FFFF7B060000}" r="I54" connectionId="0">
    <xmlCellPr id="1" xr6:uid="{00000000-0010-0000-7B06-000001000000}" uniqueName="P1124921">
      <xmlPr mapId="2" xpath="/TFI-IZD-POD/IPK-GFI-IZD-POD_1000380/P1124921" xmlDataType="decimal"/>
    </xmlCellPr>
  </singleXmlCell>
  <singleXmlCell id="1663" xr6:uid="{00000000-000C-0000-FFFF-FFFF7C060000}" r="J54" connectionId="0">
    <xmlCellPr id="1" xr6:uid="{00000000-0010-0000-7C06-000001000000}" uniqueName="P1124922">
      <xmlPr mapId="2" xpath="/TFI-IZD-POD/IPK-GFI-IZD-POD_1000380/P1124922" xmlDataType="decimal"/>
    </xmlCellPr>
  </singleXmlCell>
  <singleXmlCell id="1664" xr6:uid="{00000000-000C-0000-FFFF-FFFF7D060000}" r="K54" connectionId="0">
    <xmlCellPr id="1" xr6:uid="{00000000-0010-0000-7D06-000001000000}" uniqueName="P1124923">
      <xmlPr mapId="2" xpath="/TFI-IZD-POD/IPK-GFI-IZD-POD_1000380/P1124923" xmlDataType="decimal"/>
    </xmlCellPr>
  </singleXmlCell>
  <singleXmlCell id="1665" xr6:uid="{00000000-000C-0000-FFFF-FFFF7E060000}" r="L54" connectionId="0">
    <xmlCellPr id="1" xr6:uid="{00000000-0010-0000-7E06-000001000000}" uniqueName="P1124924">
      <xmlPr mapId="2" xpath="/TFI-IZD-POD/IPK-GFI-IZD-POD_1000380/P1124924" xmlDataType="decimal"/>
    </xmlCellPr>
  </singleXmlCell>
  <singleXmlCell id="1666" xr6:uid="{00000000-000C-0000-FFFF-FFFF7F060000}" r="M54" connectionId="0">
    <xmlCellPr id="1" xr6:uid="{00000000-0010-0000-7F06-000001000000}" uniqueName="P1124925">
      <xmlPr mapId="2" xpath="/TFI-IZD-POD/IPK-GFI-IZD-POD_1000380/P1124925" xmlDataType="decimal"/>
    </xmlCellPr>
  </singleXmlCell>
  <singleXmlCell id="1667" xr6:uid="{00000000-000C-0000-FFFF-FFFF80060000}" r="N54" connectionId="0">
    <xmlCellPr id="1" xr6:uid="{00000000-0010-0000-8006-000001000000}" uniqueName="P1124931">
      <xmlPr mapId="2" xpath="/TFI-IZD-POD/IPK-GFI-IZD-POD_1000380/P1124931" xmlDataType="decimal"/>
    </xmlCellPr>
  </singleXmlCell>
  <singleXmlCell id="1668" xr6:uid="{00000000-000C-0000-FFFF-FFFF81060000}" r="O54" connectionId="0">
    <xmlCellPr id="1" xr6:uid="{00000000-0010-0000-8106-000001000000}" uniqueName="P1124932">
      <xmlPr mapId="2" xpath="/TFI-IZD-POD/IPK-GFI-IZD-POD_1000380/P1124932" xmlDataType="decimal"/>
    </xmlCellPr>
  </singleXmlCell>
  <singleXmlCell id="1669" xr6:uid="{00000000-000C-0000-FFFF-FFFF82060000}" r="P54" connectionId="0">
    <xmlCellPr id="1" xr6:uid="{00000000-0010-0000-8206-000001000000}" uniqueName="P1124933">
      <xmlPr mapId="2" xpath="/TFI-IZD-POD/IPK-GFI-IZD-POD_1000380/P1124933" xmlDataType="decimal"/>
    </xmlCellPr>
  </singleXmlCell>
  <singleXmlCell id="1670" xr6:uid="{00000000-000C-0000-FFFF-FFFF83060000}" r="Q54" connectionId="0">
    <xmlCellPr id="1" xr6:uid="{00000000-0010-0000-8306-000001000000}" uniqueName="P1124934">
      <xmlPr mapId="2" xpath="/TFI-IZD-POD/IPK-GFI-IZD-POD_1000380/P1124934" xmlDataType="decimal"/>
    </xmlCellPr>
  </singleXmlCell>
  <singleXmlCell id="1671" xr6:uid="{00000000-000C-0000-FFFF-FFFF84060000}" r="R54" connectionId="0">
    <xmlCellPr id="1" xr6:uid="{00000000-0010-0000-8406-000001000000}" uniqueName="P1124935">
      <xmlPr mapId="2" xpath="/TFI-IZD-POD/IPK-GFI-IZD-POD_1000380/P1124935" xmlDataType="decimal"/>
    </xmlCellPr>
  </singleXmlCell>
  <singleXmlCell id="1672" xr6:uid="{00000000-000C-0000-FFFF-FFFF85060000}" r="S54" connectionId="0">
    <xmlCellPr id="1" xr6:uid="{00000000-0010-0000-8506-000001000000}" uniqueName="P1124864">
      <xmlPr mapId="2" xpath="/TFI-IZD-POD/IPK-GFI-IZD-POD_1000380/P1124864" xmlDataType="decimal"/>
    </xmlCellPr>
  </singleXmlCell>
  <singleXmlCell id="1673" xr6:uid="{00000000-000C-0000-FFFF-FFFF86060000}" r="T54" connectionId="0">
    <xmlCellPr id="1" xr6:uid="{00000000-0010-0000-8606-000001000000}" uniqueName="P1124865">
      <xmlPr mapId="2" xpath="/TFI-IZD-POD/IPK-GFI-IZD-POD_1000380/P1124865" xmlDataType="decimal"/>
    </xmlCellPr>
  </singleXmlCell>
  <singleXmlCell id="1674" xr6:uid="{00000000-000C-0000-FFFF-FFFF87060000}" r="U54" connectionId="0">
    <xmlCellPr id="1" xr6:uid="{00000000-0010-0000-8706-000001000000}" uniqueName="P1124941">
      <xmlPr mapId="2" xpath="/TFI-IZD-POD/IPK-GFI-IZD-POD_1000380/P1124941" xmlDataType="decimal"/>
    </xmlCellPr>
  </singleXmlCell>
  <singleXmlCell id="1675" xr6:uid="{00000000-000C-0000-FFFF-FFFF88060000}" r="V54" connectionId="0">
    <xmlCellPr id="1" xr6:uid="{00000000-0010-0000-8806-000001000000}" uniqueName="P1124942">
      <xmlPr mapId="2" xpath="/TFI-IZD-POD/IPK-GFI-IZD-POD_1000380/P1124942" xmlDataType="decimal"/>
    </xmlCellPr>
  </singleXmlCell>
  <singleXmlCell id="1676" xr6:uid="{00000000-000C-0000-FFFF-FFFF89060000}" r="W54" connectionId="0">
    <xmlCellPr id="1" xr6:uid="{00000000-0010-0000-8906-000001000000}" uniqueName="P1124943">
      <xmlPr mapId="2" xpath="/TFI-IZD-POD/IPK-GFI-IZD-POD_1000380/P1124943" xmlDataType="decimal"/>
    </xmlCellPr>
  </singleXmlCell>
  <singleXmlCell id="1677" xr6:uid="{00000000-000C-0000-FFFF-FFFF8A060000}" r="X54" connectionId="0">
    <xmlCellPr id="1" xr6:uid="{00000000-0010-0000-8A06-000001000000}" uniqueName="P1124944">
      <xmlPr mapId="2" xpath="/TFI-IZD-POD/IPK-GFI-IZD-POD_1000380/P1124944" xmlDataType="decimal"/>
    </xmlCellPr>
  </singleXmlCell>
  <singleXmlCell id="1678" xr6:uid="{00000000-000C-0000-FFFF-FFFF8B060000}" r="Y54" connectionId="0">
    <xmlCellPr id="1" xr6:uid="{00000000-0010-0000-8B06-000001000000}" uniqueName="P1124945">
      <xmlPr mapId="2" xpath="/TFI-IZD-POD/IPK-GFI-IZD-POD_1000380/P1124945" xmlDataType="decimal"/>
    </xmlCellPr>
  </singleXmlCell>
  <singleXmlCell id="1679" xr6:uid="{00000000-000C-0000-FFFF-FFFF8C060000}" r="H55" connectionId="0">
    <xmlCellPr id="1" xr6:uid="{00000000-0010-0000-8C06-000001000000}" uniqueName="P1080398">
      <xmlPr mapId="2" xpath="/TFI-IZD-POD/IPK-GFI-IZD-POD_1000380/P1080398" xmlDataType="decimal"/>
    </xmlCellPr>
  </singleXmlCell>
  <singleXmlCell id="1680" xr6:uid="{00000000-000C-0000-FFFF-FFFF8D060000}" r="I55" connectionId="0">
    <xmlCellPr id="1" xr6:uid="{00000000-0010-0000-8D06-000001000000}" uniqueName="P1080399">
      <xmlPr mapId="2" xpath="/TFI-IZD-POD/IPK-GFI-IZD-POD_1000380/P1080399" xmlDataType="decimal"/>
    </xmlCellPr>
  </singleXmlCell>
  <singleXmlCell id="1681" xr6:uid="{00000000-000C-0000-FFFF-FFFF8E060000}" r="J55" connectionId="0">
    <xmlCellPr id="1" xr6:uid="{00000000-0010-0000-8E06-000001000000}" uniqueName="P1080586">
      <xmlPr mapId="2" xpath="/TFI-IZD-POD/IPK-GFI-IZD-POD_1000380/P1080586" xmlDataType="decimal"/>
    </xmlCellPr>
  </singleXmlCell>
  <singleXmlCell id="1682" xr6:uid="{00000000-000C-0000-FFFF-FFFF8F060000}" r="K55" connectionId="0">
    <xmlCellPr id="1" xr6:uid="{00000000-0010-0000-8F06-000001000000}" uniqueName="P1080587">
      <xmlPr mapId="2" xpath="/TFI-IZD-POD/IPK-GFI-IZD-POD_1000380/P1080587" xmlDataType="decimal"/>
    </xmlCellPr>
  </singleXmlCell>
  <singleXmlCell id="1683" xr6:uid="{00000000-000C-0000-FFFF-FFFF90060000}" r="L55" connectionId="0">
    <xmlCellPr id="1" xr6:uid="{00000000-0010-0000-9006-000001000000}" uniqueName="P1080588">
      <xmlPr mapId="2" xpath="/TFI-IZD-POD/IPK-GFI-IZD-POD_1000380/P1080588" xmlDataType="decimal"/>
    </xmlCellPr>
  </singleXmlCell>
  <singleXmlCell id="1684" xr6:uid="{00000000-000C-0000-FFFF-FFFF91060000}" r="M55" connectionId="0">
    <xmlCellPr id="1" xr6:uid="{00000000-0010-0000-9106-000001000000}" uniqueName="P1080589">
      <xmlPr mapId="2" xpath="/TFI-IZD-POD/IPK-GFI-IZD-POD_1000380/P1080589" xmlDataType="decimal"/>
    </xmlCellPr>
  </singleXmlCell>
  <singleXmlCell id="1685" xr6:uid="{00000000-000C-0000-FFFF-FFFF92060000}" r="N55" connectionId="0">
    <xmlCellPr id="1" xr6:uid="{00000000-0010-0000-9206-000001000000}" uniqueName="P1080590">
      <xmlPr mapId="2" xpath="/TFI-IZD-POD/IPK-GFI-IZD-POD_1000380/P1080590" xmlDataType="decimal"/>
    </xmlCellPr>
  </singleXmlCell>
  <singleXmlCell id="1686" xr6:uid="{00000000-000C-0000-FFFF-FFFF93060000}" r="O55" connectionId="0">
    <xmlCellPr id="1" xr6:uid="{00000000-0010-0000-9306-000001000000}" uniqueName="P1080591">
      <xmlPr mapId="2" xpath="/TFI-IZD-POD/IPK-GFI-IZD-POD_1000380/P1080591" xmlDataType="decimal"/>
    </xmlCellPr>
  </singleXmlCell>
  <singleXmlCell id="1687" xr6:uid="{00000000-000C-0000-FFFF-FFFF94060000}" r="P55" connectionId="0">
    <xmlCellPr id="1" xr6:uid="{00000000-0010-0000-9406-000001000000}" uniqueName="P1082462">
      <xmlPr mapId="2" xpath="/TFI-IZD-POD/IPK-GFI-IZD-POD_1000380/P1082462" xmlDataType="decimal"/>
    </xmlCellPr>
  </singleXmlCell>
  <singleXmlCell id="1688" xr6:uid="{00000000-000C-0000-FFFF-FFFF95060000}" r="Q55" connectionId="0">
    <xmlCellPr id="1" xr6:uid="{00000000-0010-0000-9506-000001000000}" uniqueName="P1082430">
      <xmlPr mapId="2" xpath="/TFI-IZD-POD/IPK-GFI-IZD-POD_1000380/P1082430" xmlDataType="decimal"/>
    </xmlCellPr>
  </singleXmlCell>
  <singleXmlCell id="1689" xr6:uid="{00000000-000C-0000-FFFF-FFFF96060000}" r="R55" connectionId="0">
    <xmlCellPr id="1" xr6:uid="{00000000-0010-0000-9606-000001000000}" uniqueName="P1082463">
      <xmlPr mapId="2" xpath="/TFI-IZD-POD/IPK-GFI-IZD-POD_1000380/P1082463" xmlDataType="decimal"/>
    </xmlCellPr>
  </singleXmlCell>
  <singleXmlCell id="1690" xr6:uid="{00000000-000C-0000-FFFF-FFFF97060000}" r="S55" connectionId="0">
    <xmlCellPr id="1" xr6:uid="{00000000-0010-0000-9706-000001000000}" uniqueName="P1124866">
      <xmlPr mapId="2" xpath="/TFI-IZD-POD/IPK-GFI-IZD-POD_1000380/P1124866" xmlDataType="decimal"/>
    </xmlCellPr>
  </singleXmlCell>
  <singleXmlCell id="1691" xr6:uid="{00000000-000C-0000-FFFF-FFFF98060000}" r="T55" connectionId="0">
    <xmlCellPr id="1" xr6:uid="{00000000-0010-0000-9806-000001000000}" uniqueName="P1124867">
      <xmlPr mapId="2" xpath="/TFI-IZD-POD/IPK-GFI-IZD-POD_1000380/P1124867" xmlDataType="decimal"/>
    </xmlCellPr>
  </singleXmlCell>
  <singleXmlCell id="1692" xr6:uid="{00000000-000C-0000-FFFF-FFFF99060000}" r="U55" connectionId="0">
    <xmlCellPr id="1" xr6:uid="{00000000-0010-0000-9906-000001000000}" uniqueName="P1082464">
      <xmlPr mapId="2" xpath="/TFI-IZD-POD/IPK-GFI-IZD-POD_1000380/P1082464" xmlDataType="decimal"/>
    </xmlCellPr>
  </singleXmlCell>
  <singleXmlCell id="1693" xr6:uid="{00000000-000C-0000-FFFF-FFFF9A060000}" r="V55" connectionId="0">
    <xmlCellPr id="1" xr6:uid="{00000000-0010-0000-9A06-000001000000}" uniqueName="P1082465">
      <xmlPr mapId="2" xpath="/TFI-IZD-POD/IPK-GFI-IZD-POD_1000380/P1082465" xmlDataType="decimal"/>
    </xmlCellPr>
  </singleXmlCell>
  <singleXmlCell id="1694" xr6:uid="{00000000-000C-0000-FFFF-FFFF9B060000}" r="W55" connectionId="0">
    <xmlCellPr id="1" xr6:uid="{00000000-0010-0000-9B06-000001000000}" uniqueName="P1082466">
      <xmlPr mapId="2" xpath="/TFI-IZD-POD/IPK-GFI-IZD-POD_1000380/P1082466" xmlDataType="decimal"/>
    </xmlCellPr>
  </singleXmlCell>
  <singleXmlCell id="1695" xr6:uid="{00000000-000C-0000-FFFF-FFFF9C060000}" r="X55" connectionId="0">
    <xmlCellPr id="1" xr6:uid="{00000000-0010-0000-9C06-000001000000}" uniqueName="P1082467">
      <xmlPr mapId="2" xpath="/TFI-IZD-POD/IPK-GFI-IZD-POD_1000380/P1082467" xmlDataType="decimal"/>
    </xmlCellPr>
  </singleXmlCell>
  <singleXmlCell id="1696" xr6:uid="{00000000-000C-0000-FFFF-FFFF9D060000}" r="Y55" connectionId="0">
    <xmlCellPr id="1" xr6:uid="{00000000-0010-0000-9D06-000001000000}" uniqueName="P1082468">
      <xmlPr mapId="2" xpath="/TFI-IZD-POD/IPK-GFI-IZD-POD_1000380/P1082468" xmlDataType="decimal"/>
    </xmlCellPr>
  </singleXmlCell>
  <singleXmlCell id="1697" xr6:uid="{00000000-000C-0000-FFFF-FFFF9E060000}" r="H56" connectionId="0">
    <xmlCellPr id="1" xr6:uid="{00000000-0010-0000-9E06-000001000000}" uniqueName="P1080692">
      <xmlPr mapId="2" xpath="/TFI-IZD-POD/IPK-GFI-IZD-POD_1000380/P1080692" xmlDataType="decimal"/>
    </xmlCellPr>
  </singleXmlCell>
  <singleXmlCell id="1698" xr6:uid="{00000000-000C-0000-FFFF-FFFF9F060000}" r="I56" connectionId="0">
    <xmlCellPr id="1" xr6:uid="{00000000-0010-0000-9F06-000001000000}" uniqueName="P1080693">
      <xmlPr mapId="2" xpath="/TFI-IZD-POD/IPK-GFI-IZD-POD_1000380/P1080693" xmlDataType="decimal"/>
    </xmlCellPr>
  </singleXmlCell>
  <singleXmlCell id="1699" xr6:uid="{00000000-000C-0000-FFFF-FFFFA0060000}" r="J56" connectionId="0">
    <xmlCellPr id="1" xr6:uid="{00000000-0010-0000-A006-000001000000}" uniqueName="P1080694">
      <xmlPr mapId="2" xpath="/TFI-IZD-POD/IPK-GFI-IZD-POD_1000380/P1080694" xmlDataType="decimal"/>
    </xmlCellPr>
  </singleXmlCell>
  <singleXmlCell id="1700" xr6:uid="{00000000-000C-0000-FFFF-FFFFA1060000}" r="K56" connectionId="0">
    <xmlCellPr id="1" xr6:uid="{00000000-0010-0000-A106-000001000000}" uniqueName="P1080779">
      <xmlPr mapId="2" xpath="/TFI-IZD-POD/IPK-GFI-IZD-POD_1000380/P1080779" xmlDataType="decimal"/>
    </xmlCellPr>
  </singleXmlCell>
  <singleXmlCell id="1701" xr6:uid="{00000000-000C-0000-FFFF-FFFFA2060000}" r="L56" connectionId="0">
    <xmlCellPr id="1" xr6:uid="{00000000-0010-0000-A206-000001000000}" uniqueName="P1080780">
      <xmlPr mapId="2" xpath="/TFI-IZD-POD/IPK-GFI-IZD-POD_1000380/P1080780" xmlDataType="decimal"/>
    </xmlCellPr>
  </singleXmlCell>
  <singleXmlCell id="1702" xr6:uid="{00000000-000C-0000-FFFF-FFFFA3060000}" r="M56" connectionId="0">
    <xmlCellPr id="1" xr6:uid="{00000000-0010-0000-A306-000001000000}" uniqueName="P1080781">
      <xmlPr mapId="2" xpath="/TFI-IZD-POD/IPK-GFI-IZD-POD_1000380/P1080781" xmlDataType="decimal"/>
    </xmlCellPr>
  </singleXmlCell>
  <singleXmlCell id="1703" xr6:uid="{00000000-000C-0000-FFFF-FFFFA4060000}" r="N56" connectionId="0">
    <xmlCellPr id="1" xr6:uid="{00000000-0010-0000-A406-000001000000}" uniqueName="P1080782">
      <xmlPr mapId="2" xpath="/TFI-IZD-POD/IPK-GFI-IZD-POD_1000380/P1080782" xmlDataType="decimal"/>
    </xmlCellPr>
  </singleXmlCell>
  <singleXmlCell id="1704" xr6:uid="{00000000-000C-0000-FFFF-FFFFA5060000}" r="O56" connectionId="0">
    <xmlCellPr id="1" xr6:uid="{00000000-0010-0000-A506-000001000000}" uniqueName="P1080783">
      <xmlPr mapId="2" xpath="/TFI-IZD-POD/IPK-GFI-IZD-POD_1000380/P1080783" xmlDataType="decimal"/>
    </xmlCellPr>
  </singleXmlCell>
  <singleXmlCell id="1705" xr6:uid="{00000000-000C-0000-FFFF-FFFFA6060000}" r="P56" connectionId="0">
    <xmlCellPr id="1" xr6:uid="{00000000-0010-0000-A606-000001000000}" uniqueName="P1082469">
      <xmlPr mapId="2" xpath="/TFI-IZD-POD/IPK-GFI-IZD-POD_1000380/P1082469" xmlDataType="decimal"/>
    </xmlCellPr>
  </singleXmlCell>
  <singleXmlCell id="1706" xr6:uid="{00000000-000C-0000-FFFF-FFFFA7060000}" r="Q56" connectionId="0">
    <xmlCellPr id="1" xr6:uid="{00000000-0010-0000-A706-000001000000}" uniqueName="P1082470">
      <xmlPr mapId="2" xpath="/TFI-IZD-POD/IPK-GFI-IZD-POD_1000380/P1082470" xmlDataType="decimal"/>
    </xmlCellPr>
  </singleXmlCell>
  <singleXmlCell id="1707" xr6:uid="{00000000-000C-0000-FFFF-FFFFA8060000}" r="R56" connectionId="0">
    <xmlCellPr id="1" xr6:uid="{00000000-0010-0000-A806-000001000000}" uniqueName="P1082433">
      <xmlPr mapId="2" xpath="/TFI-IZD-POD/IPK-GFI-IZD-POD_1000380/P1082433" xmlDataType="decimal"/>
    </xmlCellPr>
  </singleXmlCell>
  <singleXmlCell id="1708" xr6:uid="{00000000-000C-0000-FFFF-FFFFA9060000}" r="S56" connectionId="0">
    <xmlCellPr id="1" xr6:uid="{00000000-0010-0000-A906-000001000000}" uniqueName="P1124868">
      <xmlPr mapId="2" xpath="/TFI-IZD-POD/IPK-GFI-IZD-POD_1000380/P1124868" xmlDataType="decimal"/>
    </xmlCellPr>
  </singleXmlCell>
  <singleXmlCell id="1709" xr6:uid="{00000000-000C-0000-FFFF-FFFFAA060000}" r="T56" connectionId="0">
    <xmlCellPr id="1" xr6:uid="{00000000-0010-0000-AA06-000001000000}" uniqueName="P1124869">
      <xmlPr mapId="2" xpath="/TFI-IZD-POD/IPK-GFI-IZD-POD_1000380/P1124869" xmlDataType="decimal"/>
    </xmlCellPr>
  </singleXmlCell>
  <singleXmlCell id="1710" xr6:uid="{00000000-000C-0000-FFFF-FFFFAB060000}" r="U56" connectionId="0">
    <xmlCellPr id="1" xr6:uid="{00000000-0010-0000-AB06-000001000000}" uniqueName="P1082471">
      <xmlPr mapId="2" xpath="/TFI-IZD-POD/IPK-GFI-IZD-POD_1000380/P1082471" xmlDataType="decimal"/>
    </xmlCellPr>
  </singleXmlCell>
  <singleXmlCell id="1711" xr6:uid="{00000000-000C-0000-FFFF-FFFFAC060000}" r="V56" connectionId="0">
    <xmlCellPr id="1" xr6:uid="{00000000-0010-0000-AC06-000001000000}" uniqueName="P1082472">
      <xmlPr mapId="2" xpath="/TFI-IZD-POD/IPK-GFI-IZD-POD_1000380/P1082472" xmlDataType="decimal"/>
    </xmlCellPr>
  </singleXmlCell>
  <singleXmlCell id="1712" xr6:uid="{00000000-000C-0000-FFFF-FFFFAD060000}" r="W56" connectionId="0">
    <xmlCellPr id="1" xr6:uid="{00000000-0010-0000-AD06-000001000000}" uniqueName="P1082473">
      <xmlPr mapId="2" xpath="/TFI-IZD-POD/IPK-GFI-IZD-POD_1000380/P1082473" xmlDataType="decimal"/>
    </xmlCellPr>
  </singleXmlCell>
  <singleXmlCell id="1713" xr6:uid="{00000000-000C-0000-FFFF-FFFFAE060000}" r="X56" connectionId="0">
    <xmlCellPr id="1" xr6:uid="{00000000-0010-0000-AE06-000001000000}" uniqueName="P1082474">
      <xmlPr mapId="2" xpath="/TFI-IZD-POD/IPK-GFI-IZD-POD_1000380/P1082474" xmlDataType="decimal"/>
    </xmlCellPr>
  </singleXmlCell>
  <singleXmlCell id="1714" xr6:uid="{00000000-000C-0000-FFFF-FFFFAF060000}" r="Y56" connectionId="0">
    <xmlCellPr id="1" xr6:uid="{00000000-0010-0000-AF06-000001000000}" uniqueName="P1082475">
      <xmlPr mapId="2" xpath="/TFI-IZD-POD/IPK-GFI-IZD-POD_1000380/P1082475" xmlDataType="decimal"/>
    </xmlCellPr>
  </singleXmlCell>
  <singleXmlCell id="1715" xr6:uid="{00000000-000C-0000-FFFF-FFFFB0060000}" r="H57" connectionId="0">
    <xmlCellPr id="1" xr6:uid="{00000000-0010-0000-B006-000001000000}" uniqueName="P1080784">
      <xmlPr mapId="2" xpath="/TFI-IZD-POD/IPK-GFI-IZD-POD_1000380/P1080784" xmlDataType="decimal"/>
    </xmlCellPr>
  </singleXmlCell>
  <singleXmlCell id="1716" xr6:uid="{00000000-000C-0000-FFFF-FFFFB1060000}" r="I57" connectionId="0">
    <xmlCellPr id="1" xr6:uid="{00000000-0010-0000-B106-000001000000}" uniqueName="P1080785">
      <xmlPr mapId="2" xpath="/TFI-IZD-POD/IPK-GFI-IZD-POD_1000380/P1080785" xmlDataType="decimal"/>
    </xmlCellPr>
  </singleXmlCell>
  <singleXmlCell id="1717" xr6:uid="{00000000-000C-0000-FFFF-FFFFB2060000}" r="J57" connectionId="0">
    <xmlCellPr id="1" xr6:uid="{00000000-0010-0000-B206-000001000000}" uniqueName="P1080786">
      <xmlPr mapId="2" xpath="/TFI-IZD-POD/IPK-GFI-IZD-POD_1000380/P1080786" xmlDataType="decimal"/>
    </xmlCellPr>
  </singleXmlCell>
  <singleXmlCell id="1718" xr6:uid="{00000000-000C-0000-FFFF-FFFFB3060000}" r="K57" connectionId="0">
    <xmlCellPr id="1" xr6:uid="{00000000-0010-0000-B306-000001000000}" uniqueName="P1081033">
      <xmlPr mapId="2" xpath="/TFI-IZD-POD/IPK-GFI-IZD-POD_1000380/P1081033" xmlDataType="decimal"/>
    </xmlCellPr>
  </singleXmlCell>
  <singleXmlCell id="1719" xr6:uid="{00000000-000C-0000-FFFF-FFFFB4060000}" r="L57" connectionId="0">
    <xmlCellPr id="1" xr6:uid="{00000000-0010-0000-B406-000001000000}" uniqueName="P1081034">
      <xmlPr mapId="2" xpath="/TFI-IZD-POD/IPK-GFI-IZD-POD_1000380/P1081034" xmlDataType="decimal"/>
    </xmlCellPr>
  </singleXmlCell>
  <singleXmlCell id="1720" xr6:uid="{00000000-000C-0000-FFFF-FFFFB5060000}" r="M57" connectionId="0">
    <xmlCellPr id="1" xr6:uid="{00000000-0010-0000-B506-000001000000}" uniqueName="P1081035">
      <xmlPr mapId="2" xpath="/TFI-IZD-POD/IPK-GFI-IZD-POD_1000380/P1081035" xmlDataType="decimal"/>
    </xmlCellPr>
  </singleXmlCell>
  <singleXmlCell id="1721" xr6:uid="{00000000-000C-0000-FFFF-FFFFB6060000}" r="N57" connectionId="0">
    <xmlCellPr id="1" xr6:uid="{00000000-0010-0000-B606-000001000000}" uniqueName="P1081222">
      <xmlPr mapId="2" xpath="/TFI-IZD-POD/IPK-GFI-IZD-POD_1000380/P1081222" xmlDataType="decimal"/>
    </xmlCellPr>
  </singleXmlCell>
  <singleXmlCell id="1722" xr6:uid="{00000000-000C-0000-FFFF-FFFFB7060000}" r="O57" connectionId="0">
    <xmlCellPr id="1" xr6:uid="{00000000-0010-0000-B706-000001000000}" uniqueName="P1081223">
      <xmlPr mapId="2" xpath="/TFI-IZD-POD/IPK-GFI-IZD-POD_1000380/P1081223" xmlDataType="decimal"/>
    </xmlCellPr>
  </singleXmlCell>
  <singleXmlCell id="1723" xr6:uid="{00000000-000C-0000-FFFF-FFFFB8060000}" r="P57" connectionId="0">
    <xmlCellPr id="1" xr6:uid="{00000000-0010-0000-B806-000001000000}" uniqueName="P1082477">
      <xmlPr mapId="2" xpath="/TFI-IZD-POD/IPK-GFI-IZD-POD_1000380/P1082477" xmlDataType="decimal"/>
    </xmlCellPr>
  </singleXmlCell>
  <singleXmlCell id="1724" xr6:uid="{00000000-000C-0000-FFFF-FFFFB9060000}" r="Q57" connectionId="0">
    <xmlCellPr id="1" xr6:uid="{00000000-0010-0000-B906-000001000000}" uniqueName="P1082480">
      <xmlPr mapId="2" xpath="/TFI-IZD-POD/IPK-GFI-IZD-POD_1000380/P1082480" xmlDataType="decimal"/>
    </xmlCellPr>
  </singleXmlCell>
  <singleXmlCell id="1725" xr6:uid="{00000000-000C-0000-FFFF-FFFFBA060000}" r="R57" connectionId="0">
    <xmlCellPr id="1" xr6:uid="{00000000-0010-0000-BA06-000001000000}" uniqueName="P1082482">
      <xmlPr mapId="2" xpath="/TFI-IZD-POD/IPK-GFI-IZD-POD_1000380/P1082482" xmlDataType="decimal"/>
    </xmlCellPr>
  </singleXmlCell>
  <singleXmlCell id="1726" xr6:uid="{00000000-000C-0000-FFFF-FFFFBB060000}" r="S57" connectionId="0">
    <xmlCellPr id="1" xr6:uid="{00000000-0010-0000-BB06-000001000000}" uniqueName="P1124870">
      <xmlPr mapId="2" xpath="/TFI-IZD-POD/IPK-GFI-IZD-POD_1000380/P1124870" xmlDataType="decimal"/>
    </xmlCellPr>
  </singleXmlCell>
  <singleXmlCell id="1727" xr6:uid="{00000000-000C-0000-FFFF-FFFFBC060000}" r="T57" connectionId="0">
    <xmlCellPr id="1" xr6:uid="{00000000-0010-0000-BC06-000001000000}" uniqueName="P1124871">
      <xmlPr mapId="2" xpath="/TFI-IZD-POD/IPK-GFI-IZD-POD_1000380/P1124871" xmlDataType="decimal"/>
    </xmlCellPr>
  </singleXmlCell>
  <singleXmlCell id="1728" xr6:uid="{00000000-000C-0000-FFFF-FFFFBD060000}" r="U57" connectionId="0">
    <xmlCellPr id="1" xr6:uid="{00000000-0010-0000-BD06-000001000000}" uniqueName="P1082435">
      <xmlPr mapId="2" xpath="/TFI-IZD-POD/IPK-GFI-IZD-POD_1000380/P1082435" xmlDataType="decimal"/>
    </xmlCellPr>
  </singleXmlCell>
  <singleXmlCell id="1729" xr6:uid="{00000000-000C-0000-FFFF-FFFFBE060000}" r="V57" connectionId="0">
    <xmlCellPr id="1" xr6:uid="{00000000-0010-0000-BE06-000001000000}" uniqueName="P1082484">
      <xmlPr mapId="2" xpath="/TFI-IZD-POD/IPK-GFI-IZD-POD_1000380/P1082484" xmlDataType="decimal"/>
    </xmlCellPr>
  </singleXmlCell>
  <singleXmlCell id="1730" xr6:uid="{00000000-000C-0000-FFFF-FFFFBF060000}" r="W57" connectionId="0">
    <xmlCellPr id="1" xr6:uid="{00000000-0010-0000-BF06-000001000000}" uniqueName="P1082487">
      <xmlPr mapId="2" xpath="/TFI-IZD-POD/IPK-GFI-IZD-POD_1000380/P1082487" xmlDataType="decimal"/>
    </xmlCellPr>
  </singleXmlCell>
  <singleXmlCell id="1731" xr6:uid="{00000000-000C-0000-FFFF-FFFFC0060000}" r="X57" connectionId="0">
    <xmlCellPr id="1" xr6:uid="{00000000-0010-0000-C006-000001000000}" uniqueName="P1082488">
      <xmlPr mapId="2" xpath="/TFI-IZD-POD/IPK-GFI-IZD-POD_1000380/P1082488" xmlDataType="decimal"/>
    </xmlCellPr>
  </singleXmlCell>
  <singleXmlCell id="1732" xr6:uid="{00000000-000C-0000-FFFF-FFFFC1060000}" r="Y57" connectionId="0">
    <xmlCellPr id="1" xr6:uid="{00000000-0010-0000-C106-000001000000}" uniqueName="P1082490">
      <xmlPr mapId="2" xpath="/TFI-IZD-POD/IPK-GFI-IZD-POD_1000380/P1082490" xmlDataType="decimal"/>
    </xmlCellPr>
  </singleXmlCell>
  <singleXmlCell id="1733" xr6:uid="{00000000-000C-0000-FFFF-FFFFC2060000}" r="H58" connectionId="0">
    <xmlCellPr id="1" xr6:uid="{00000000-0010-0000-C206-000001000000}" uniqueName="P1081224">
      <xmlPr mapId="2" xpath="/TFI-IZD-POD/IPK-GFI-IZD-POD_1000380/P1081224" xmlDataType="decimal"/>
    </xmlCellPr>
  </singleXmlCell>
  <singleXmlCell id="1734" xr6:uid="{00000000-000C-0000-FFFF-FFFFC3060000}" r="I58" connectionId="0">
    <xmlCellPr id="1" xr6:uid="{00000000-0010-0000-C306-000001000000}" uniqueName="P1081225">
      <xmlPr mapId="2" xpath="/TFI-IZD-POD/IPK-GFI-IZD-POD_1000380/P1081225" xmlDataType="decimal"/>
    </xmlCellPr>
  </singleXmlCell>
  <singleXmlCell id="1735" xr6:uid="{00000000-000C-0000-FFFF-FFFFC4060000}" r="J58" connectionId="0">
    <xmlCellPr id="1" xr6:uid="{00000000-0010-0000-C406-000001000000}" uniqueName="P1081326">
      <xmlPr mapId="2" xpath="/TFI-IZD-POD/IPK-GFI-IZD-POD_1000380/P1081326" xmlDataType="decimal"/>
    </xmlCellPr>
  </singleXmlCell>
  <singleXmlCell id="1736" xr6:uid="{00000000-000C-0000-FFFF-FFFFC5060000}" r="K58" connectionId="0">
    <xmlCellPr id="1" xr6:uid="{00000000-0010-0000-C506-000001000000}" uniqueName="P1081327">
      <xmlPr mapId="2" xpath="/TFI-IZD-POD/IPK-GFI-IZD-POD_1000380/P1081327" xmlDataType="decimal"/>
    </xmlCellPr>
  </singleXmlCell>
  <singleXmlCell id="1737" xr6:uid="{00000000-000C-0000-FFFF-FFFFC6060000}" r="L58" connectionId="0">
    <xmlCellPr id="1" xr6:uid="{00000000-0010-0000-C606-000001000000}" uniqueName="P1081328">
      <xmlPr mapId="2" xpath="/TFI-IZD-POD/IPK-GFI-IZD-POD_1000380/P1081328" xmlDataType="decimal"/>
    </xmlCellPr>
  </singleXmlCell>
  <singleXmlCell id="1738" xr6:uid="{00000000-000C-0000-FFFF-FFFFC7060000}" r="M58" connectionId="0">
    <xmlCellPr id="1" xr6:uid="{00000000-0010-0000-C706-000001000000}" uniqueName="P1081413">
      <xmlPr mapId="2" xpath="/TFI-IZD-POD/IPK-GFI-IZD-POD_1000380/P1081413" xmlDataType="decimal"/>
    </xmlCellPr>
  </singleXmlCell>
  <singleXmlCell id="1739" xr6:uid="{00000000-000C-0000-FFFF-FFFFC8060000}" r="N58" connectionId="0">
    <xmlCellPr id="1" xr6:uid="{00000000-0010-0000-C806-000001000000}" uniqueName="P1081414">
      <xmlPr mapId="2" xpath="/TFI-IZD-POD/IPK-GFI-IZD-POD_1000380/P1081414" xmlDataType="decimal"/>
    </xmlCellPr>
  </singleXmlCell>
  <singleXmlCell id="1740" xr6:uid="{00000000-000C-0000-FFFF-FFFFC9060000}" r="O58" connectionId="0">
    <xmlCellPr id="1" xr6:uid="{00000000-0010-0000-C906-000001000000}" uniqueName="P1081415">
      <xmlPr mapId="2" xpath="/TFI-IZD-POD/IPK-GFI-IZD-POD_1000380/P1081415" xmlDataType="decimal"/>
    </xmlCellPr>
  </singleXmlCell>
  <singleXmlCell id="1741" xr6:uid="{00000000-000C-0000-FFFF-FFFFCA060000}" r="P58" connectionId="0">
    <xmlCellPr id="1" xr6:uid="{00000000-0010-0000-CA06-000001000000}" uniqueName="P1082493">
      <xmlPr mapId="2" xpath="/TFI-IZD-POD/IPK-GFI-IZD-POD_1000380/P1082493" xmlDataType="decimal"/>
    </xmlCellPr>
  </singleXmlCell>
  <singleXmlCell id="1742" xr6:uid="{00000000-000C-0000-FFFF-FFFFCB060000}" r="Q58" connectionId="0">
    <xmlCellPr id="1" xr6:uid="{00000000-0010-0000-CB06-000001000000}" uniqueName="P1082497">
      <xmlPr mapId="2" xpath="/TFI-IZD-POD/IPK-GFI-IZD-POD_1000380/P1082497" xmlDataType="decimal"/>
    </xmlCellPr>
  </singleXmlCell>
  <singleXmlCell id="1743" xr6:uid="{00000000-000C-0000-FFFF-FFFFCC060000}" r="R58" connectionId="0">
    <xmlCellPr id="1" xr6:uid="{00000000-0010-0000-CC06-000001000000}" uniqueName="P1082498">
      <xmlPr mapId="2" xpath="/TFI-IZD-POD/IPK-GFI-IZD-POD_1000380/P1082498" xmlDataType="decimal"/>
    </xmlCellPr>
  </singleXmlCell>
  <singleXmlCell id="1744" xr6:uid="{00000000-000C-0000-FFFF-FFFFCD060000}" r="S58" connectionId="0">
    <xmlCellPr id="1" xr6:uid="{00000000-0010-0000-CD06-000001000000}" uniqueName="P1124872">
      <xmlPr mapId="2" xpath="/TFI-IZD-POD/IPK-GFI-IZD-POD_1000380/P1124872" xmlDataType="decimal"/>
    </xmlCellPr>
  </singleXmlCell>
  <singleXmlCell id="1745" xr6:uid="{00000000-000C-0000-FFFF-FFFFCE060000}" r="T58" connectionId="0">
    <xmlCellPr id="1" xr6:uid="{00000000-0010-0000-CE06-000001000000}" uniqueName="P1124873">
      <xmlPr mapId="2" xpath="/TFI-IZD-POD/IPK-GFI-IZD-POD_1000380/P1124873" xmlDataType="decimal"/>
    </xmlCellPr>
  </singleXmlCell>
  <singleXmlCell id="1746" xr6:uid="{00000000-000C-0000-FFFF-FFFFCF060000}" r="U58" connectionId="0">
    <xmlCellPr id="1" xr6:uid="{00000000-0010-0000-CF06-000001000000}" uniqueName="P1082501">
      <xmlPr mapId="2" xpath="/TFI-IZD-POD/IPK-GFI-IZD-POD_1000380/P1082501" xmlDataType="decimal"/>
    </xmlCellPr>
  </singleXmlCell>
  <singleXmlCell id="1747" xr6:uid="{00000000-000C-0000-FFFF-FFFFD0060000}" r="V58" connectionId="0">
    <xmlCellPr id="1" xr6:uid="{00000000-0010-0000-D006-000001000000}" uniqueName="P1082437">
      <xmlPr mapId="2" xpath="/TFI-IZD-POD/IPK-GFI-IZD-POD_1000380/P1082437" xmlDataType="decimal"/>
    </xmlCellPr>
  </singleXmlCell>
  <singleXmlCell id="1748" xr6:uid="{00000000-000C-0000-FFFF-FFFFD1060000}" r="W58" connectionId="0">
    <xmlCellPr id="1" xr6:uid="{00000000-0010-0000-D106-000001000000}" uniqueName="P1082503">
      <xmlPr mapId="2" xpath="/TFI-IZD-POD/IPK-GFI-IZD-POD_1000380/P1082503" xmlDataType="decimal"/>
    </xmlCellPr>
  </singleXmlCell>
  <singleXmlCell id="1749" xr6:uid="{00000000-000C-0000-FFFF-FFFFD2060000}" r="X58" connectionId="0">
    <xmlCellPr id="1" xr6:uid="{00000000-0010-0000-D206-000001000000}" uniqueName="P1082505">
      <xmlPr mapId="2" xpath="/TFI-IZD-POD/IPK-GFI-IZD-POD_1000380/P1082505" xmlDataType="decimal"/>
    </xmlCellPr>
  </singleXmlCell>
  <singleXmlCell id="1750" xr6:uid="{00000000-000C-0000-FFFF-FFFFD3060000}" r="Y58" connectionId="0">
    <xmlCellPr id="1" xr6:uid="{00000000-0010-0000-D306-000001000000}" uniqueName="P1082507">
      <xmlPr mapId="2" xpath="/TFI-IZD-POD/IPK-GFI-IZD-POD_1000380/P1082507" xmlDataType="decimal"/>
    </xmlCellPr>
  </singleXmlCell>
  <singleXmlCell id="1751" xr6:uid="{00000000-000C-0000-FFFF-FFFFD4060000}" r="H59" connectionId="0">
    <xmlCellPr id="1" xr6:uid="{00000000-0010-0000-D406-000001000000}" uniqueName="P1081416">
      <xmlPr mapId="2" xpath="/TFI-IZD-POD/IPK-GFI-IZD-POD_1000380/P1081416" xmlDataType="decimal"/>
    </xmlCellPr>
  </singleXmlCell>
  <singleXmlCell id="1752" xr6:uid="{00000000-000C-0000-FFFF-FFFFD5060000}" r="I59" connectionId="0">
    <xmlCellPr id="1" xr6:uid="{00000000-0010-0000-D506-000001000000}" uniqueName="P1081501">
      <xmlPr mapId="2" xpath="/TFI-IZD-POD/IPK-GFI-IZD-POD_1000380/P1081501" xmlDataType="decimal"/>
    </xmlCellPr>
  </singleXmlCell>
  <singleXmlCell id="1753" xr6:uid="{00000000-000C-0000-FFFF-FFFFD6060000}" r="J59" connectionId="0">
    <xmlCellPr id="1" xr6:uid="{00000000-0010-0000-D606-000001000000}" uniqueName="P1081502">
      <xmlPr mapId="2" xpath="/TFI-IZD-POD/IPK-GFI-IZD-POD_1000380/P1081502" xmlDataType="decimal"/>
    </xmlCellPr>
  </singleXmlCell>
  <singleXmlCell id="1754" xr6:uid="{00000000-000C-0000-FFFF-FFFFD7060000}" r="K59" connectionId="0">
    <xmlCellPr id="1" xr6:uid="{00000000-0010-0000-D706-000001000000}" uniqueName="P1081503">
      <xmlPr mapId="2" xpath="/TFI-IZD-POD/IPK-GFI-IZD-POD_1000380/P1081503" xmlDataType="decimal"/>
    </xmlCellPr>
  </singleXmlCell>
  <singleXmlCell id="1755" xr6:uid="{00000000-000C-0000-FFFF-FFFFD8060000}" r="L59" connectionId="0">
    <xmlCellPr id="1" xr6:uid="{00000000-0010-0000-D806-000001000000}" uniqueName="P1081504">
      <xmlPr mapId="2" xpath="/TFI-IZD-POD/IPK-GFI-IZD-POD_1000380/P1081504" xmlDataType="decimal"/>
    </xmlCellPr>
  </singleXmlCell>
  <singleXmlCell id="1756" xr6:uid="{00000000-000C-0000-FFFF-FFFFD9060000}" r="M59" connectionId="0">
    <xmlCellPr id="1" xr6:uid="{00000000-0010-0000-D906-000001000000}" uniqueName="P1081505">
      <xmlPr mapId="2" xpath="/TFI-IZD-POD/IPK-GFI-IZD-POD_1000380/P1081505" xmlDataType="decimal"/>
    </xmlCellPr>
  </singleXmlCell>
  <singleXmlCell id="1757" xr6:uid="{00000000-000C-0000-FFFF-FFFFDA060000}" r="N59" connectionId="0">
    <xmlCellPr id="1" xr6:uid="{00000000-0010-0000-DA06-000001000000}" uniqueName="P1081506">
      <xmlPr mapId="2" xpath="/TFI-IZD-POD/IPK-GFI-IZD-POD_1000380/P1081506" xmlDataType="decimal"/>
    </xmlCellPr>
  </singleXmlCell>
  <singleXmlCell id="1758" xr6:uid="{00000000-000C-0000-FFFF-FFFFDB060000}" r="O59" connectionId="0">
    <xmlCellPr id="1" xr6:uid="{00000000-0010-0000-DB06-000001000000}" uniqueName="P1081507">
      <xmlPr mapId="2" xpath="/TFI-IZD-POD/IPK-GFI-IZD-POD_1000380/P1081507" xmlDataType="decimal"/>
    </xmlCellPr>
  </singleXmlCell>
  <singleXmlCell id="1759" xr6:uid="{00000000-000C-0000-FFFF-FFFFDC060000}" r="P59" connectionId="0">
    <xmlCellPr id="1" xr6:uid="{00000000-0010-0000-DC06-000001000000}" uniqueName="P1082510">
      <xmlPr mapId="2" xpath="/TFI-IZD-POD/IPK-GFI-IZD-POD_1000380/P1082510" xmlDataType="decimal"/>
    </xmlCellPr>
  </singleXmlCell>
  <singleXmlCell id="1760" xr6:uid="{00000000-000C-0000-FFFF-FFFFDD060000}" r="Q59" connectionId="0">
    <xmlCellPr id="1" xr6:uid="{00000000-0010-0000-DD06-000001000000}" uniqueName="P1082512">
      <xmlPr mapId="2" xpath="/TFI-IZD-POD/IPK-GFI-IZD-POD_1000380/P1082512" xmlDataType="decimal"/>
    </xmlCellPr>
  </singleXmlCell>
  <singleXmlCell id="1761" xr6:uid="{00000000-000C-0000-FFFF-FFFFDE060000}" r="R59" connectionId="0">
    <xmlCellPr id="1" xr6:uid="{00000000-0010-0000-DE06-000001000000}" uniqueName="P1082514">
      <xmlPr mapId="2" xpath="/TFI-IZD-POD/IPK-GFI-IZD-POD_1000380/P1082514" xmlDataType="decimal"/>
    </xmlCellPr>
  </singleXmlCell>
  <singleXmlCell id="1762" xr6:uid="{00000000-000C-0000-FFFF-FFFFDF060000}" r="S59" connectionId="0">
    <xmlCellPr id="1" xr6:uid="{00000000-0010-0000-DF06-000001000000}" uniqueName="P1124874">
      <xmlPr mapId="2" xpath="/TFI-IZD-POD/IPK-GFI-IZD-POD_1000380/P1124874" xmlDataType="decimal"/>
    </xmlCellPr>
  </singleXmlCell>
  <singleXmlCell id="1763" xr6:uid="{00000000-000C-0000-FFFF-FFFFE0060000}" r="T59" connectionId="0">
    <xmlCellPr id="1" xr6:uid="{00000000-0010-0000-E006-000001000000}" uniqueName="P1124875">
      <xmlPr mapId="2" xpath="/TFI-IZD-POD/IPK-GFI-IZD-POD_1000380/P1124875" xmlDataType="decimal"/>
    </xmlCellPr>
  </singleXmlCell>
  <singleXmlCell id="1764" xr6:uid="{00000000-000C-0000-FFFF-FFFFE1060000}" r="U59" connectionId="0">
    <xmlCellPr id="1" xr6:uid="{00000000-0010-0000-E106-000001000000}" uniqueName="P1082516">
      <xmlPr mapId="2" xpath="/TFI-IZD-POD/IPK-GFI-IZD-POD_1000380/P1082516" xmlDataType="decimal"/>
    </xmlCellPr>
  </singleXmlCell>
  <singleXmlCell id="1765" xr6:uid="{00000000-000C-0000-FFFF-FFFFE2060000}" r="V59" connectionId="0">
    <xmlCellPr id="1" xr6:uid="{00000000-0010-0000-E206-000001000000}" uniqueName="P1082519">
      <xmlPr mapId="2" xpath="/TFI-IZD-POD/IPK-GFI-IZD-POD_1000380/P1082519" xmlDataType="decimal"/>
    </xmlCellPr>
  </singleXmlCell>
  <singleXmlCell id="1766" xr6:uid="{00000000-000C-0000-FFFF-FFFFE3060000}" r="W59" connectionId="0">
    <xmlCellPr id="1" xr6:uid="{00000000-0010-0000-E306-000001000000}" uniqueName="P1082440">
      <xmlPr mapId="2" xpath="/TFI-IZD-POD/IPK-GFI-IZD-POD_1000380/P1082440" xmlDataType="decimal"/>
    </xmlCellPr>
  </singleXmlCell>
  <singleXmlCell id="1767" xr6:uid="{00000000-000C-0000-FFFF-FFFFE4060000}" r="X59" connectionId="0">
    <xmlCellPr id="1" xr6:uid="{00000000-0010-0000-E406-000001000000}" uniqueName="P1082521">
      <xmlPr mapId="2" xpath="/TFI-IZD-POD/IPK-GFI-IZD-POD_1000380/P1082521" xmlDataType="decimal"/>
    </xmlCellPr>
  </singleXmlCell>
  <singleXmlCell id="1768" xr6:uid="{00000000-000C-0000-FFFF-FFFFE5060000}" r="Y59" connectionId="0">
    <xmlCellPr id="1" xr6:uid="{00000000-0010-0000-E506-000001000000}" uniqueName="P1082523">
      <xmlPr mapId="2" xpath="/TFI-IZD-POD/IPK-GFI-IZD-POD_1000380/P1082523" xmlDataType="decimal"/>
    </xmlCellPr>
  </singleXmlCell>
  <singleXmlCell id="1769" xr6:uid="{00000000-000C-0000-FFFF-FFFFE6060000}" r="H61" connectionId="0">
    <xmlCellPr id="1" xr6:uid="{00000000-0010-0000-E606-000001000000}" uniqueName="P1081508">
      <xmlPr mapId="2" xpath="/TFI-IZD-POD/IPK-GFI-IZD-POD_1000380/P1081508" xmlDataType="decimal"/>
    </xmlCellPr>
  </singleXmlCell>
  <singleXmlCell id="1770" xr6:uid="{00000000-000C-0000-FFFF-FFFFE7060000}" r="I61" connectionId="0">
    <xmlCellPr id="1" xr6:uid="{00000000-0010-0000-E706-000001000000}" uniqueName="P1081509">
      <xmlPr mapId="2" xpath="/TFI-IZD-POD/IPK-GFI-IZD-POD_1000380/P1081509" xmlDataType="decimal"/>
    </xmlCellPr>
  </singleXmlCell>
  <singleXmlCell id="1771" xr6:uid="{00000000-000C-0000-FFFF-FFFFE8060000}" r="J61" connectionId="0">
    <xmlCellPr id="1" xr6:uid="{00000000-0010-0000-E806-000001000000}" uniqueName="P1081510">
      <xmlPr mapId="2" xpath="/TFI-IZD-POD/IPK-GFI-IZD-POD_1000380/P1081510" xmlDataType="decimal"/>
    </xmlCellPr>
  </singleXmlCell>
  <singleXmlCell id="1772" xr6:uid="{00000000-000C-0000-FFFF-FFFFE9060000}" r="K61" connectionId="0">
    <xmlCellPr id="1" xr6:uid="{00000000-0010-0000-E906-000001000000}" uniqueName="P1081511">
      <xmlPr mapId="2" xpath="/TFI-IZD-POD/IPK-GFI-IZD-POD_1000380/P1081511" xmlDataType="decimal"/>
    </xmlCellPr>
  </singleXmlCell>
  <singleXmlCell id="1773" xr6:uid="{00000000-000C-0000-FFFF-FFFFEA060000}" r="L61" connectionId="0">
    <xmlCellPr id="1" xr6:uid="{00000000-0010-0000-EA06-000001000000}" uniqueName="P1081512">
      <xmlPr mapId="2" xpath="/TFI-IZD-POD/IPK-GFI-IZD-POD_1000380/P1081512" xmlDataType="decimal"/>
    </xmlCellPr>
  </singleXmlCell>
  <singleXmlCell id="1774" xr6:uid="{00000000-000C-0000-FFFF-FFFFEB060000}" r="M61" connectionId="0">
    <xmlCellPr id="1" xr6:uid="{00000000-0010-0000-EB06-000001000000}" uniqueName="P1081513">
      <xmlPr mapId="2" xpath="/TFI-IZD-POD/IPK-GFI-IZD-POD_1000380/P1081513" xmlDataType="decimal"/>
    </xmlCellPr>
  </singleXmlCell>
  <singleXmlCell id="1775" xr6:uid="{00000000-000C-0000-FFFF-FFFFEC060000}" r="N61" connectionId="0">
    <xmlCellPr id="1" xr6:uid="{00000000-0010-0000-EC06-000001000000}" uniqueName="P1081514">
      <xmlPr mapId="2" xpath="/TFI-IZD-POD/IPK-GFI-IZD-POD_1000380/P1081514" xmlDataType="decimal"/>
    </xmlCellPr>
  </singleXmlCell>
  <singleXmlCell id="1776" xr6:uid="{00000000-000C-0000-FFFF-FFFFED060000}" r="O61" connectionId="0">
    <xmlCellPr id="1" xr6:uid="{00000000-0010-0000-ED06-000001000000}" uniqueName="P1081515">
      <xmlPr mapId="2" xpath="/TFI-IZD-POD/IPK-GFI-IZD-POD_1000380/P1081515" xmlDataType="decimal"/>
    </xmlCellPr>
  </singleXmlCell>
  <singleXmlCell id="1777" xr6:uid="{00000000-000C-0000-FFFF-FFFFEE060000}" r="P61" connectionId="0">
    <xmlCellPr id="1" xr6:uid="{00000000-0010-0000-EE06-000001000000}" uniqueName="P1082525">
      <xmlPr mapId="2" xpath="/TFI-IZD-POD/IPK-GFI-IZD-POD_1000380/P1082525" xmlDataType="decimal"/>
    </xmlCellPr>
  </singleXmlCell>
  <singleXmlCell id="1778" xr6:uid="{00000000-000C-0000-FFFF-FFFFEF060000}" r="Q61" connectionId="0">
    <xmlCellPr id="1" xr6:uid="{00000000-0010-0000-EF06-000001000000}" uniqueName="P1082527">
      <xmlPr mapId="2" xpath="/TFI-IZD-POD/IPK-GFI-IZD-POD_1000380/P1082527" xmlDataType="decimal"/>
    </xmlCellPr>
  </singleXmlCell>
  <singleXmlCell id="1779" xr6:uid="{00000000-000C-0000-FFFF-FFFFF0060000}" r="R61" connectionId="0">
    <xmlCellPr id="1" xr6:uid="{00000000-0010-0000-F006-000001000000}" uniqueName="P1082528">
      <xmlPr mapId="2" xpath="/TFI-IZD-POD/IPK-GFI-IZD-POD_1000380/P1082528" xmlDataType="decimal"/>
    </xmlCellPr>
  </singleXmlCell>
  <singleXmlCell id="1780" xr6:uid="{00000000-000C-0000-FFFF-FFFFF1060000}" r="S61" connectionId="0">
    <xmlCellPr id="1" xr6:uid="{00000000-0010-0000-F106-000001000000}" uniqueName="P1124876">
      <xmlPr mapId="2" xpath="/TFI-IZD-POD/IPK-GFI-IZD-POD_1000380/P1124876" xmlDataType="decimal"/>
    </xmlCellPr>
  </singleXmlCell>
  <singleXmlCell id="1781" xr6:uid="{00000000-000C-0000-FFFF-FFFFF2060000}" r="T61" connectionId="0">
    <xmlCellPr id="1" xr6:uid="{00000000-0010-0000-F206-000001000000}" uniqueName="P1124877">
      <xmlPr mapId="2" xpath="/TFI-IZD-POD/IPK-GFI-IZD-POD_1000380/P1124877" xmlDataType="decimal"/>
    </xmlCellPr>
  </singleXmlCell>
  <singleXmlCell id="1782" xr6:uid="{00000000-000C-0000-FFFF-FFFFF3060000}" r="U61" connectionId="0">
    <xmlCellPr id="1" xr6:uid="{00000000-0010-0000-F306-000001000000}" uniqueName="P1082529">
      <xmlPr mapId="2" xpath="/TFI-IZD-POD/IPK-GFI-IZD-POD_1000380/P1082529" xmlDataType="decimal"/>
    </xmlCellPr>
  </singleXmlCell>
  <singleXmlCell id="1783" xr6:uid="{00000000-000C-0000-FFFF-FFFFF4060000}" r="V61" connectionId="0">
    <xmlCellPr id="1" xr6:uid="{00000000-0010-0000-F406-000001000000}" uniqueName="P1082530">
      <xmlPr mapId="2" xpath="/TFI-IZD-POD/IPK-GFI-IZD-POD_1000380/P1082530" xmlDataType="decimal"/>
    </xmlCellPr>
  </singleXmlCell>
  <singleXmlCell id="1784" xr6:uid="{00000000-000C-0000-FFFF-FFFFF5060000}" r="W61" connectionId="0">
    <xmlCellPr id="1" xr6:uid="{00000000-0010-0000-F506-000001000000}" uniqueName="P1082532">
      <xmlPr mapId="2" xpath="/TFI-IZD-POD/IPK-GFI-IZD-POD_1000380/P1082532" xmlDataType="decimal"/>
    </xmlCellPr>
  </singleXmlCell>
  <singleXmlCell id="1785" xr6:uid="{00000000-000C-0000-FFFF-FFFFF6060000}" r="X61" connectionId="0">
    <xmlCellPr id="1" xr6:uid="{00000000-0010-0000-F606-000001000000}" uniqueName="P1082442">
      <xmlPr mapId="2" xpath="/TFI-IZD-POD/IPK-GFI-IZD-POD_1000380/P1082442" xmlDataType="decimal"/>
    </xmlCellPr>
  </singleXmlCell>
  <singleXmlCell id="1786" xr6:uid="{00000000-000C-0000-FFFF-FFFFF7060000}" r="Y61" connectionId="0">
    <xmlCellPr id="1" xr6:uid="{00000000-0010-0000-F706-000001000000}" uniqueName="P1082533">
      <xmlPr mapId="2" xpath="/TFI-IZD-POD/IPK-GFI-IZD-POD_1000380/P1082533" xmlDataType="decimal"/>
    </xmlCellPr>
  </singleXmlCell>
  <singleXmlCell id="1787" xr6:uid="{00000000-000C-0000-FFFF-FFFFF8060000}" r="H62" connectionId="0">
    <xmlCellPr id="1" xr6:uid="{00000000-0010-0000-F806-000001000000}" uniqueName="P1081516">
      <xmlPr mapId="2" xpath="/TFI-IZD-POD/IPK-GFI-IZD-POD_1000380/P1081516" xmlDataType="decimal"/>
    </xmlCellPr>
  </singleXmlCell>
  <singleXmlCell id="1788" xr6:uid="{00000000-000C-0000-FFFF-FFFFF9060000}" r="I62" connectionId="0">
    <xmlCellPr id="1" xr6:uid="{00000000-0010-0000-F906-000001000000}" uniqueName="P1081517">
      <xmlPr mapId="2" xpath="/TFI-IZD-POD/IPK-GFI-IZD-POD_1000380/P1081517" xmlDataType="decimal"/>
    </xmlCellPr>
  </singleXmlCell>
  <singleXmlCell id="1789" xr6:uid="{00000000-000C-0000-FFFF-FFFFFA060000}" r="J62" connectionId="0">
    <xmlCellPr id="1" xr6:uid="{00000000-0010-0000-FA06-000001000000}" uniqueName="P1081518">
      <xmlPr mapId="2" xpath="/TFI-IZD-POD/IPK-GFI-IZD-POD_1000380/P1081518" xmlDataType="decimal"/>
    </xmlCellPr>
  </singleXmlCell>
  <singleXmlCell id="1790" xr6:uid="{00000000-000C-0000-FFFF-FFFFFB060000}" r="K62" connectionId="0">
    <xmlCellPr id="1" xr6:uid="{00000000-0010-0000-FB06-000001000000}" uniqueName="P1081519">
      <xmlPr mapId="2" xpath="/TFI-IZD-POD/IPK-GFI-IZD-POD_1000380/P1081519" xmlDataType="decimal"/>
    </xmlCellPr>
  </singleXmlCell>
  <singleXmlCell id="1791" xr6:uid="{00000000-000C-0000-FFFF-FFFFFC060000}" r="L62" connectionId="0">
    <xmlCellPr id="1" xr6:uid="{00000000-0010-0000-FC06-000001000000}" uniqueName="P1081520">
      <xmlPr mapId="2" xpath="/TFI-IZD-POD/IPK-GFI-IZD-POD_1000380/P1081520" xmlDataType="decimal"/>
    </xmlCellPr>
  </singleXmlCell>
  <singleXmlCell id="1792" xr6:uid="{00000000-000C-0000-FFFF-FFFFFD060000}" r="M62" connectionId="0">
    <xmlCellPr id="1" xr6:uid="{00000000-0010-0000-FD06-000001000000}" uniqueName="P1081521">
      <xmlPr mapId="2" xpath="/TFI-IZD-POD/IPK-GFI-IZD-POD_1000380/P1081521" xmlDataType="decimal"/>
    </xmlCellPr>
  </singleXmlCell>
  <singleXmlCell id="1793" xr6:uid="{00000000-000C-0000-FFFF-FFFFFE060000}" r="N62" connectionId="0">
    <xmlCellPr id="1" xr6:uid="{00000000-0010-0000-FE06-000001000000}" uniqueName="P1081522">
      <xmlPr mapId="2" xpath="/TFI-IZD-POD/IPK-GFI-IZD-POD_1000380/P1081522" xmlDataType="decimal"/>
    </xmlCellPr>
  </singleXmlCell>
  <singleXmlCell id="1794" xr6:uid="{00000000-000C-0000-FFFF-FFFFFF060000}" r="O62" connectionId="0">
    <xmlCellPr id="1" xr6:uid="{00000000-0010-0000-FF06-000001000000}" uniqueName="P1081523">
      <xmlPr mapId="2" xpath="/TFI-IZD-POD/IPK-GFI-IZD-POD_1000380/P1081523" xmlDataType="decimal"/>
    </xmlCellPr>
  </singleXmlCell>
  <singleXmlCell id="1795" xr6:uid="{00000000-000C-0000-FFFF-FFFF00070000}" r="P62" connectionId="0">
    <xmlCellPr id="1" xr6:uid="{00000000-0010-0000-0007-000001000000}" uniqueName="P1082550">
      <xmlPr mapId="2" xpath="/TFI-IZD-POD/IPK-GFI-IZD-POD_1000380/P1082550" xmlDataType="decimal"/>
    </xmlCellPr>
  </singleXmlCell>
  <singleXmlCell id="1796" xr6:uid="{00000000-000C-0000-FFFF-FFFF01070000}" r="Q62" connectionId="0">
    <xmlCellPr id="1" xr6:uid="{00000000-0010-0000-0107-000001000000}" uniqueName="P1082552">
      <xmlPr mapId="2" xpath="/TFI-IZD-POD/IPK-GFI-IZD-POD_1000380/P1082552" xmlDataType="decimal"/>
    </xmlCellPr>
  </singleXmlCell>
  <singleXmlCell id="1797" xr6:uid="{00000000-000C-0000-FFFF-FFFF02070000}" r="R62" connectionId="0">
    <xmlCellPr id="1" xr6:uid="{00000000-0010-0000-0207-000001000000}" uniqueName="P1082554">
      <xmlPr mapId="2" xpath="/TFI-IZD-POD/IPK-GFI-IZD-POD_1000380/P1082554" xmlDataType="decimal"/>
    </xmlCellPr>
  </singleXmlCell>
  <singleXmlCell id="1798" xr6:uid="{00000000-000C-0000-FFFF-FFFF03070000}" r="S62" connectionId="0">
    <xmlCellPr id="1" xr6:uid="{00000000-0010-0000-0307-000001000000}" uniqueName="P1124878">
      <xmlPr mapId="2" xpath="/TFI-IZD-POD/IPK-GFI-IZD-POD_1000380/P1124878" xmlDataType="decimal"/>
    </xmlCellPr>
  </singleXmlCell>
  <singleXmlCell id="1799" xr6:uid="{00000000-000C-0000-FFFF-FFFF04070000}" r="T62" connectionId="0">
    <xmlCellPr id="1" xr6:uid="{00000000-0010-0000-0407-000001000000}" uniqueName="P1124879">
      <xmlPr mapId="2" xpath="/TFI-IZD-POD/IPK-GFI-IZD-POD_1000380/P1124879" xmlDataType="decimal"/>
    </xmlCellPr>
  </singleXmlCell>
  <singleXmlCell id="1800" xr6:uid="{00000000-000C-0000-FFFF-FFFF05070000}" r="U62" connectionId="0">
    <xmlCellPr id="1" xr6:uid="{00000000-0010-0000-0507-000001000000}" uniqueName="P1082558">
      <xmlPr mapId="2" xpath="/TFI-IZD-POD/IPK-GFI-IZD-POD_1000380/P1082558" xmlDataType="decimal"/>
    </xmlCellPr>
  </singleXmlCell>
  <singleXmlCell id="1801" xr6:uid="{00000000-000C-0000-FFFF-FFFF06070000}" r="V62" connectionId="0">
    <xmlCellPr id="1" xr6:uid="{00000000-0010-0000-0607-000001000000}" uniqueName="P1082562">
      <xmlPr mapId="2" xpath="/TFI-IZD-POD/IPK-GFI-IZD-POD_1000380/P1082562" xmlDataType="decimal"/>
    </xmlCellPr>
  </singleXmlCell>
  <singleXmlCell id="1802" xr6:uid="{00000000-000C-0000-FFFF-FFFF07070000}" r="W62" connectionId="0">
    <xmlCellPr id="1" xr6:uid="{00000000-0010-0000-0707-000001000000}" uniqueName="P1082564">
      <xmlPr mapId="2" xpath="/TFI-IZD-POD/IPK-GFI-IZD-POD_1000380/P1082564" xmlDataType="decimal"/>
    </xmlCellPr>
  </singleXmlCell>
  <singleXmlCell id="1803" xr6:uid="{00000000-000C-0000-FFFF-FFFF08070000}" r="X62" connectionId="0">
    <xmlCellPr id="1" xr6:uid="{00000000-0010-0000-0807-000001000000}" uniqueName="P1082566">
      <xmlPr mapId="2" xpath="/TFI-IZD-POD/IPK-GFI-IZD-POD_1000380/P1082566" xmlDataType="decimal"/>
    </xmlCellPr>
  </singleXmlCell>
  <singleXmlCell id="1804" xr6:uid="{00000000-000C-0000-FFFF-FFFF09070000}" r="Y62" connectionId="0">
    <xmlCellPr id="1" xr6:uid="{00000000-0010-0000-0907-000001000000}" uniqueName="P1082445">
      <xmlPr mapId="2" xpath="/TFI-IZD-POD/IPK-GFI-IZD-POD_1000380/P1082445" xmlDataType="decimal"/>
    </xmlCellPr>
  </singleXmlCell>
  <singleXmlCell id="1805" xr6:uid="{00000000-000C-0000-FFFF-FFFF0A070000}" r="H63" connectionId="0">
    <xmlCellPr id="1" xr6:uid="{00000000-0010-0000-0A07-000001000000}" uniqueName="P1081524">
      <xmlPr mapId="2" xpath="/TFI-IZD-POD/IPK-GFI-IZD-POD_1000380/P1081524" xmlDataType="decimal"/>
    </xmlCellPr>
  </singleXmlCell>
  <singleXmlCell id="1806" xr6:uid="{00000000-000C-0000-FFFF-FFFF0B070000}" r="I63" connectionId="0">
    <xmlCellPr id="1" xr6:uid="{00000000-0010-0000-0B07-000001000000}" uniqueName="P1081525">
      <xmlPr mapId="2" xpath="/TFI-IZD-POD/IPK-GFI-IZD-POD_1000380/P1081525" xmlDataType="decimal"/>
    </xmlCellPr>
  </singleXmlCell>
  <singleXmlCell id="1807" xr6:uid="{00000000-000C-0000-FFFF-FFFF0C070000}" r="J63" connectionId="0">
    <xmlCellPr id="1" xr6:uid="{00000000-0010-0000-0C07-000001000000}" uniqueName="P1081526">
      <xmlPr mapId="2" xpath="/TFI-IZD-POD/IPK-GFI-IZD-POD_1000380/P1081526" xmlDataType="decimal"/>
    </xmlCellPr>
  </singleXmlCell>
  <singleXmlCell id="1808" xr6:uid="{00000000-000C-0000-FFFF-FFFF0D070000}" r="K63" connectionId="0">
    <xmlCellPr id="1" xr6:uid="{00000000-0010-0000-0D07-000001000000}" uniqueName="P1081527">
      <xmlPr mapId="2" xpath="/TFI-IZD-POD/IPK-GFI-IZD-POD_1000380/P1081527" xmlDataType="decimal"/>
    </xmlCellPr>
  </singleXmlCell>
  <singleXmlCell id="1809" xr6:uid="{00000000-000C-0000-FFFF-FFFF0E070000}" r="L63" connectionId="0">
    <xmlCellPr id="1" xr6:uid="{00000000-0010-0000-0E07-000001000000}" uniqueName="P1081528">
      <xmlPr mapId="2" xpath="/TFI-IZD-POD/IPK-GFI-IZD-POD_1000380/P1081528" xmlDataType="decimal"/>
    </xmlCellPr>
  </singleXmlCell>
  <singleXmlCell id="1810" xr6:uid="{00000000-000C-0000-FFFF-FFFF0F070000}" r="M63" connectionId="0">
    <xmlCellPr id="1" xr6:uid="{00000000-0010-0000-0F07-000001000000}" uniqueName="P1081529">
      <xmlPr mapId="2" xpath="/TFI-IZD-POD/IPK-GFI-IZD-POD_1000380/P1081529" xmlDataType="decimal"/>
    </xmlCellPr>
  </singleXmlCell>
  <singleXmlCell id="1811" xr6:uid="{00000000-000C-0000-FFFF-FFFF10070000}" r="N63" connectionId="0">
    <xmlCellPr id="1" xr6:uid="{00000000-0010-0000-1007-000001000000}" uniqueName="P1081530">
      <xmlPr mapId="2" xpath="/TFI-IZD-POD/IPK-GFI-IZD-POD_1000380/P1081530" xmlDataType="decimal"/>
    </xmlCellPr>
  </singleXmlCell>
  <singleXmlCell id="1812" xr6:uid="{00000000-000C-0000-FFFF-FFFF11070000}" r="O63" connectionId="0">
    <xmlCellPr id="1" xr6:uid="{00000000-0010-0000-1107-000001000000}" uniqueName="P1081531">
      <xmlPr mapId="2" xpath="/TFI-IZD-POD/IPK-GFI-IZD-POD_1000380/P1081531" xmlDataType="decimal"/>
    </xmlCellPr>
  </singleXmlCell>
  <singleXmlCell id="1813" xr6:uid="{00000000-000C-0000-FFFF-FFFF12070000}" r="P63" connectionId="0">
    <xmlCellPr id="1" xr6:uid="{00000000-0010-0000-1207-000001000000}" uniqueName="P1082568">
      <xmlPr mapId="2" xpath="/TFI-IZD-POD/IPK-GFI-IZD-POD_1000380/P1082568" xmlDataType="decimal"/>
    </xmlCellPr>
  </singleXmlCell>
  <singleXmlCell id="1814" xr6:uid="{00000000-000C-0000-FFFF-FFFF13070000}" r="Q63" connectionId="0">
    <xmlCellPr id="1" xr6:uid="{00000000-0010-0000-1307-000001000000}" uniqueName="P1082570">
      <xmlPr mapId="2" xpath="/TFI-IZD-POD/IPK-GFI-IZD-POD_1000380/P1082570" xmlDataType="decimal"/>
    </xmlCellPr>
  </singleXmlCell>
  <singleXmlCell id="1815" xr6:uid="{00000000-000C-0000-FFFF-FFFF14070000}" r="R63" connectionId="0">
    <xmlCellPr id="1" xr6:uid="{00000000-0010-0000-1407-000001000000}" uniqueName="P1082573">
      <xmlPr mapId="2" xpath="/TFI-IZD-POD/IPK-GFI-IZD-POD_1000380/P1082573" xmlDataType="decimal"/>
    </xmlCellPr>
  </singleXmlCell>
  <singleXmlCell id="1816" xr6:uid="{00000000-000C-0000-FFFF-FFFF15070000}" r="S63" connectionId="0">
    <xmlCellPr id="1" xr6:uid="{00000000-0010-0000-1507-000001000000}" uniqueName="P1124880">
      <xmlPr mapId="2" xpath="/TFI-IZD-POD/IPK-GFI-IZD-POD_1000380/P1124880" xmlDataType="decimal"/>
    </xmlCellPr>
  </singleXmlCell>
  <singleXmlCell id="1817" xr6:uid="{00000000-000C-0000-FFFF-FFFF16070000}" r="T63" connectionId="0">
    <xmlCellPr id="1" xr6:uid="{00000000-0010-0000-1607-000001000000}" uniqueName="P1124881">
      <xmlPr mapId="2" xpath="/TFI-IZD-POD/IPK-GFI-IZD-POD_1000380/P1124881" xmlDataType="decimal"/>
    </xmlCellPr>
  </singleXmlCell>
  <singleXmlCell id="1818" xr6:uid="{00000000-000C-0000-FFFF-FFFF17070000}" r="U63" connectionId="0">
    <xmlCellPr id="1" xr6:uid="{00000000-0010-0000-1707-000001000000}" uniqueName="P1082576">
      <xmlPr mapId="2" xpath="/TFI-IZD-POD/IPK-GFI-IZD-POD_1000380/P1082576" xmlDataType="decimal"/>
    </xmlCellPr>
  </singleXmlCell>
  <singleXmlCell id="1819" xr6:uid="{00000000-000C-0000-FFFF-FFFF18070000}" r="V63" connectionId="0">
    <xmlCellPr id="1" xr6:uid="{00000000-0010-0000-1807-000001000000}" uniqueName="P1082578">
      <xmlPr mapId="2" xpath="/TFI-IZD-POD/IPK-GFI-IZD-POD_1000380/P1082578" xmlDataType="decimal"/>
    </xmlCellPr>
  </singleXmlCell>
  <singleXmlCell id="1820" xr6:uid="{00000000-000C-0000-FFFF-FFFF19070000}" r="W63" connectionId="0">
    <xmlCellPr id="1" xr6:uid="{00000000-0010-0000-1907-000001000000}" uniqueName="P1082580">
      <xmlPr mapId="2" xpath="/TFI-IZD-POD/IPK-GFI-IZD-POD_1000380/P1082580" xmlDataType="decimal"/>
    </xmlCellPr>
  </singleXmlCell>
  <singleXmlCell id="1821" xr6:uid="{00000000-000C-0000-FFFF-FFFF1A070000}" r="X63" connectionId="0">
    <xmlCellPr id="1" xr6:uid="{00000000-0010-0000-1A07-000001000000}" uniqueName="P1082582">
      <xmlPr mapId="2" xpath="/TFI-IZD-POD/IPK-GFI-IZD-POD_1000380/P1082582" xmlDataType="decimal"/>
    </xmlCellPr>
  </singleXmlCell>
  <singleXmlCell id="1822" xr6:uid="{00000000-000C-0000-FFFF-FFFF1B070000}" r="Y63" connectionId="0">
    <xmlCellPr id="1" xr6:uid="{00000000-0010-0000-1B07-000001000000}" uniqueName="P1082584">
      <xmlPr mapId="2" xpath="/TFI-IZD-POD/IPK-GFI-IZD-POD_1000380/P1082584"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SingleCells" Target="../tables/tableSingleCells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T72"/>
  <sheetViews>
    <sheetView tabSelected="1" workbookViewId="0">
      <selection activeCell="U25" sqref="U25"/>
    </sheetView>
  </sheetViews>
  <sheetFormatPr defaultColWidth="9.140625" defaultRowHeight="15" x14ac:dyDescent="0.25"/>
  <cols>
    <col min="1" max="1" width="11" style="49" customWidth="1"/>
    <col min="2" max="8" width="9.140625" style="49"/>
    <col min="9" max="9" width="15.28515625" style="49" customWidth="1"/>
    <col min="10" max="10" width="13" style="49" customWidth="1"/>
    <col min="11" max="13" width="9.140625" style="98"/>
    <col min="14" max="14" width="9.140625" style="96"/>
    <col min="15" max="20" width="9.140625" style="98"/>
    <col min="21" max="16384" width="9.140625" style="49"/>
  </cols>
  <sheetData>
    <row r="1" spans="1:20" ht="15.75" x14ac:dyDescent="0.25">
      <c r="A1" s="132" t="s">
        <v>306</v>
      </c>
      <c r="B1" s="133"/>
      <c r="C1" s="133"/>
      <c r="D1" s="47"/>
      <c r="E1" s="47"/>
      <c r="F1" s="47"/>
      <c r="G1" s="47"/>
      <c r="H1" s="47"/>
      <c r="I1" s="47"/>
      <c r="J1" s="48"/>
    </row>
    <row r="2" spans="1:20" ht="14.45" customHeight="1" x14ac:dyDescent="0.25">
      <c r="A2" s="134" t="s">
        <v>322</v>
      </c>
      <c r="B2" s="135"/>
      <c r="C2" s="135"/>
      <c r="D2" s="135"/>
      <c r="E2" s="135"/>
      <c r="F2" s="135"/>
      <c r="G2" s="135"/>
      <c r="H2" s="135"/>
      <c r="I2" s="135"/>
      <c r="J2" s="136"/>
      <c r="N2" s="96">
        <v>1</v>
      </c>
    </row>
    <row r="3" spans="1:20" x14ac:dyDescent="0.25">
      <c r="A3" s="50"/>
      <c r="B3" s="51"/>
      <c r="C3" s="51"/>
      <c r="D3" s="51"/>
      <c r="E3" s="51"/>
      <c r="F3" s="51"/>
      <c r="G3" s="51"/>
      <c r="H3" s="51"/>
      <c r="I3" s="51"/>
      <c r="J3" s="52"/>
      <c r="N3" s="96">
        <v>2</v>
      </c>
    </row>
    <row r="4" spans="1:20" ht="33.6" customHeight="1" x14ac:dyDescent="0.25">
      <c r="A4" s="137" t="s">
        <v>307</v>
      </c>
      <c r="B4" s="138"/>
      <c r="C4" s="138"/>
      <c r="D4" s="138"/>
      <c r="E4" s="139">
        <v>44197</v>
      </c>
      <c r="F4" s="140"/>
      <c r="G4" s="53" t="s">
        <v>0</v>
      </c>
      <c r="H4" s="139" t="s">
        <v>476</v>
      </c>
      <c r="I4" s="140"/>
      <c r="J4" s="54"/>
      <c r="N4" s="96">
        <v>3</v>
      </c>
    </row>
    <row r="5" spans="1:20" s="55" customFormat="1" ht="10.15" customHeight="1" x14ac:dyDescent="0.25">
      <c r="A5" s="141"/>
      <c r="B5" s="142"/>
      <c r="C5" s="142"/>
      <c r="D5" s="142"/>
      <c r="E5" s="142"/>
      <c r="F5" s="142"/>
      <c r="G5" s="142"/>
      <c r="H5" s="142"/>
      <c r="I5" s="142"/>
      <c r="J5" s="143"/>
      <c r="N5" s="97">
        <v>4</v>
      </c>
    </row>
    <row r="6" spans="1:20" ht="20.45" customHeight="1" x14ac:dyDescent="0.25">
      <c r="A6" s="56"/>
      <c r="B6" s="57" t="s">
        <v>327</v>
      </c>
      <c r="C6" s="58"/>
      <c r="D6" s="58"/>
      <c r="E6" s="64">
        <v>2021</v>
      </c>
      <c r="F6" s="59"/>
      <c r="G6" s="53"/>
      <c r="H6" s="59"/>
      <c r="I6" s="60"/>
      <c r="J6" s="61"/>
    </row>
    <row r="7" spans="1:20" s="63" customFormat="1" ht="10.9" customHeight="1" x14ac:dyDescent="0.25">
      <c r="A7" s="56"/>
      <c r="B7" s="58"/>
      <c r="C7" s="58"/>
      <c r="D7" s="58"/>
      <c r="E7" s="62"/>
      <c r="F7" s="62"/>
      <c r="G7" s="53"/>
      <c r="H7" s="59"/>
      <c r="I7" s="60"/>
      <c r="J7" s="61"/>
      <c r="K7" s="99"/>
      <c r="L7" s="99"/>
      <c r="M7" s="99"/>
      <c r="N7" s="100"/>
      <c r="O7" s="99"/>
      <c r="P7" s="99"/>
      <c r="Q7" s="99"/>
      <c r="R7" s="99"/>
      <c r="S7" s="99"/>
      <c r="T7" s="99"/>
    </row>
    <row r="8" spans="1:20" ht="20.45" customHeight="1" x14ac:dyDescent="0.25">
      <c r="A8" s="56"/>
      <c r="B8" s="57" t="s">
        <v>328</v>
      </c>
      <c r="C8" s="58"/>
      <c r="D8" s="58"/>
      <c r="E8" s="64">
        <v>2</v>
      </c>
      <c r="F8" s="59"/>
      <c r="G8" s="53"/>
      <c r="H8" s="59"/>
      <c r="I8" s="60"/>
      <c r="J8" s="61"/>
    </row>
    <row r="9" spans="1:20" s="63" customFormat="1" ht="10.9" customHeight="1" x14ac:dyDescent="0.25">
      <c r="A9" s="56"/>
      <c r="B9" s="58"/>
      <c r="C9" s="58"/>
      <c r="D9" s="58"/>
      <c r="E9" s="62"/>
      <c r="F9" s="62"/>
      <c r="G9" s="53"/>
      <c r="H9" s="62"/>
      <c r="I9" s="65"/>
      <c r="J9" s="61"/>
      <c r="K9" s="99"/>
      <c r="L9" s="99"/>
      <c r="M9" s="99"/>
      <c r="N9" s="100"/>
      <c r="O9" s="99"/>
      <c r="P9" s="99"/>
      <c r="Q9" s="99"/>
      <c r="R9" s="99"/>
      <c r="S9" s="99"/>
      <c r="T9" s="99"/>
    </row>
    <row r="10" spans="1:20" ht="37.9" customHeight="1" x14ac:dyDescent="0.25">
      <c r="A10" s="151" t="s">
        <v>329</v>
      </c>
      <c r="B10" s="152"/>
      <c r="C10" s="152"/>
      <c r="D10" s="152"/>
      <c r="E10" s="152"/>
      <c r="F10" s="152"/>
      <c r="G10" s="152"/>
      <c r="H10" s="152"/>
      <c r="I10" s="152"/>
      <c r="J10" s="66"/>
    </row>
    <row r="11" spans="1:20" ht="24.6" customHeight="1" x14ac:dyDescent="0.25">
      <c r="A11" s="153" t="s">
        <v>308</v>
      </c>
      <c r="B11" s="154"/>
      <c r="C11" s="146" t="s">
        <v>445</v>
      </c>
      <c r="D11" s="147"/>
      <c r="E11" s="67"/>
      <c r="F11" s="155" t="s">
        <v>330</v>
      </c>
      <c r="G11" s="145"/>
      <c r="H11" s="156" t="s">
        <v>446</v>
      </c>
      <c r="I11" s="157"/>
      <c r="J11" s="68"/>
    </row>
    <row r="12" spans="1:20" ht="14.45" customHeight="1" x14ac:dyDescent="0.25">
      <c r="A12" s="69"/>
      <c r="B12" s="70"/>
      <c r="C12" s="70"/>
      <c r="D12" s="70"/>
      <c r="E12" s="149"/>
      <c r="F12" s="149"/>
      <c r="G12" s="149"/>
      <c r="H12" s="149"/>
      <c r="I12" s="71"/>
      <c r="J12" s="68"/>
    </row>
    <row r="13" spans="1:20" ht="21" customHeight="1" x14ac:dyDescent="0.25">
      <c r="A13" s="144" t="s">
        <v>323</v>
      </c>
      <c r="B13" s="145"/>
      <c r="C13" s="146" t="s">
        <v>447</v>
      </c>
      <c r="D13" s="147"/>
      <c r="E13" s="148"/>
      <c r="F13" s="149"/>
      <c r="G13" s="149"/>
      <c r="H13" s="149"/>
      <c r="I13" s="71"/>
      <c r="J13" s="68"/>
    </row>
    <row r="14" spans="1:20" ht="10.9" customHeight="1" x14ac:dyDescent="0.25">
      <c r="A14" s="67"/>
      <c r="B14" s="71"/>
      <c r="C14" s="70"/>
      <c r="D14" s="70"/>
      <c r="E14" s="150"/>
      <c r="F14" s="150"/>
      <c r="G14" s="150"/>
      <c r="H14" s="150"/>
      <c r="I14" s="70"/>
      <c r="J14" s="72"/>
    </row>
    <row r="15" spans="1:20" ht="22.9" customHeight="1" x14ac:dyDescent="0.25">
      <c r="A15" s="144" t="s">
        <v>309</v>
      </c>
      <c r="B15" s="145"/>
      <c r="C15" s="146" t="s">
        <v>448</v>
      </c>
      <c r="D15" s="147"/>
      <c r="E15" s="164"/>
      <c r="F15" s="165"/>
      <c r="G15" s="73" t="s">
        <v>331</v>
      </c>
      <c r="H15" s="166" t="s">
        <v>449</v>
      </c>
      <c r="I15" s="167"/>
      <c r="J15" s="74"/>
    </row>
    <row r="16" spans="1:20" ht="10.9" customHeight="1" x14ac:dyDescent="0.25">
      <c r="A16" s="67"/>
      <c r="B16" s="71"/>
      <c r="C16" s="70"/>
      <c r="D16" s="70"/>
      <c r="E16" s="150"/>
      <c r="F16" s="150"/>
      <c r="G16" s="150"/>
      <c r="H16" s="150"/>
      <c r="I16" s="70"/>
      <c r="J16" s="72"/>
    </row>
    <row r="17" spans="1:10" ht="22.9" customHeight="1" x14ac:dyDescent="0.25">
      <c r="A17" s="75"/>
      <c r="B17" s="73" t="s">
        <v>332</v>
      </c>
      <c r="C17" s="146" t="s">
        <v>450</v>
      </c>
      <c r="D17" s="147"/>
      <c r="E17" s="76"/>
      <c r="F17" s="76"/>
      <c r="G17" s="76"/>
      <c r="H17" s="76"/>
      <c r="I17" s="76"/>
      <c r="J17" s="74"/>
    </row>
    <row r="18" spans="1:10" x14ac:dyDescent="0.25">
      <c r="A18" s="158"/>
      <c r="B18" s="159"/>
      <c r="C18" s="150"/>
      <c r="D18" s="150"/>
      <c r="E18" s="150"/>
      <c r="F18" s="150"/>
      <c r="G18" s="150"/>
      <c r="H18" s="150"/>
      <c r="I18" s="70"/>
      <c r="J18" s="72"/>
    </row>
    <row r="19" spans="1:10" x14ac:dyDescent="0.25">
      <c r="A19" s="153" t="s">
        <v>310</v>
      </c>
      <c r="B19" s="160"/>
      <c r="C19" s="161" t="s">
        <v>451</v>
      </c>
      <c r="D19" s="162"/>
      <c r="E19" s="162"/>
      <c r="F19" s="162"/>
      <c r="G19" s="162"/>
      <c r="H19" s="162"/>
      <c r="I19" s="162"/>
      <c r="J19" s="163"/>
    </row>
    <row r="20" spans="1:10" x14ac:dyDescent="0.25">
      <c r="A20" s="69"/>
      <c r="B20" s="70"/>
      <c r="C20" s="77"/>
      <c r="D20" s="70"/>
      <c r="E20" s="150"/>
      <c r="F20" s="150"/>
      <c r="G20" s="150"/>
      <c r="H20" s="150"/>
      <c r="I20" s="70"/>
      <c r="J20" s="72"/>
    </row>
    <row r="21" spans="1:10" x14ac:dyDescent="0.25">
      <c r="A21" s="153" t="s">
        <v>311</v>
      </c>
      <c r="B21" s="160"/>
      <c r="C21" s="156">
        <v>48000</v>
      </c>
      <c r="D21" s="157"/>
      <c r="E21" s="150"/>
      <c r="F21" s="150"/>
      <c r="G21" s="161" t="s">
        <v>452</v>
      </c>
      <c r="H21" s="162"/>
      <c r="I21" s="162"/>
      <c r="J21" s="163"/>
    </row>
    <row r="22" spans="1:10" x14ac:dyDescent="0.25">
      <c r="A22" s="69"/>
      <c r="B22" s="70"/>
      <c r="C22" s="70"/>
      <c r="D22" s="70"/>
      <c r="E22" s="150"/>
      <c r="F22" s="150"/>
      <c r="G22" s="150"/>
      <c r="H22" s="150"/>
      <c r="I22" s="70"/>
      <c r="J22" s="72"/>
    </row>
    <row r="23" spans="1:10" x14ac:dyDescent="0.25">
      <c r="A23" s="153" t="s">
        <v>312</v>
      </c>
      <c r="B23" s="160"/>
      <c r="C23" s="161" t="s">
        <v>453</v>
      </c>
      <c r="D23" s="162"/>
      <c r="E23" s="162"/>
      <c r="F23" s="162"/>
      <c r="G23" s="162"/>
      <c r="H23" s="162"/>
      <c r="I23" s="162"/>
      <c r="J23" s="163"/>
    </row>
    <row r="24" spans="1:10" x14ac:dyDescent="0.25">
      <c r="A24" s="69"/>
      <c r="B24" s="70"/>
      <c r="C24" s="70"/>
      <c r="D24" s="70"/>
      <c r="E24" s="150"/>
      <c r="F24" s="150"/>
      <c r="G24" s="150"/>
      <c r="H24" s="150"/>
      <c r="I24" s="70"/>
      <c r="J24" s="72"/>
    </row>
    <row r="25" spans="1:10" x14ac:dyDescent="0.25">
      <c r="A25" s="153" t="s">
        <v>313</v>
      </c>
      <c r="B25" s="160"/>
      <c r="C25" s="169" t="s">
        <v>454</v>
      </c>
      <c r="D25" s="170"/>
      <c r="E25" s="170"/>
      <c r="F25" s="170"/>
      <c r="G25" s="170"/>
      <c r="H25" s="170"/>
      <c r="I25" s="170"/>
      <c r="J25" s="171"/>
    </row>
    <row r="26" spans="1:10" x14ac:dyDescent="0.25">
      <c r="A26" s="69"/>
      <c r="B26" s="70"/>
      <c r="C26" s="77"/>
      <c r="D26" s="70"/>
      <c r="E26" s="150"/>
      <c r="F26" s="150"/>
      <c r="G26" s="150"/>
      <c r="H26" s="150"/>
      <c r="I26" s="70"/>
      <c r="J26" s="72"/>
    </row>
    <row r="27" spans="1:10" x14ac:dyDescent="0.25">
      <c r="A27" s="153" t="s">
        <v>314</v>
      </c>
      <c r="B27" s="160"/>
      <c r="C27" s="169" t="s">
        <v>455</v>
      </c>
      <c r="D27" s="170"/>
      <c r="E27" s="170"/>
      <c r="F27" s="170"/>
      <c r="G27" s="170"/>
      <c r="H27" s="170"/>
      <c r="I27" s="170"/>
      <c r="J27" s="171"/>
    </row>
    <row r="28" spans="1:10" ht="13.9" customHeight="1" x14ac:dyDescent="0.25">
      <c r="A28" s="69"/>
      <c r="B28" s="70"/>
      <c r="C28" s="77"/>
      <c r="D28" s="70"/>
      <c r="E28" s="150"/>
      <c r="F28" s="150"/>
      <c r="G28" s="150"/>
      <c r="H28" s="150"/>
      <c r="I28" s="70"/>
      <c r="J28" s="72"/>
    </row>
    <row r="29" spans="1:10" ht="22.9" customHeight="1" x14ac:dyDescent="0.25">
      <c r="A29" s="144" t="s">
        <v>324</v>
      </c>
      <c r="B29" s="160"/>
      <c r="C29" s="78">
        <v>6737</v>
      </c>
      <c r="D29" s="79"/>
      <c r="E29" s="168"/>
      <c r="F29" s="168"/>
      <c r="G29" s="168"/>
      <c r="H29" s="168"/>
      <c r="I29" s="80"/>
      <c r="J29" s="81"/>
    </row>
    <row r="30" spans="1:10" x14ac:dyDescent="0.25">
      <c r="A30" s="69"/>
      <c r="B30" s="70"/>
      <c r="C30" s="70"/>
      <c r="D30" s="70"/>
      <c r="E30" s="150"/>
      <c r="F30" s="150"/>
      <c r="G30" s="150"/>
      <c r="H30" s="150"/>
      <c r="I30" s="80"/>
      <c r="J30" s="81"/>
    </row>
    <row r="31" spans="1:10" x14ac:dyDescent="0.25">
      <c r="A31" s="153" t="s">
        <v>315</v>
      </c>
      <c r="B31" s="160"/>
      <c r="C31" s="93" t="s">
        <v>335</v>
      </c>
      <c r="D31" s="172" t="s">
        <v>333</v>
      </c>
      <c r="E31" s="173"/>
      <c r="F31" s="173"/>
      <c r="G31" s="173"/>
      <c r="H31" s="82"/>
      <c r="I31" s="83" t="s">
        <v>334</v>
      </c>
      <c r="J31" s="84" t="s">
        <v>335</v>
      </c>
    </row>
    <row r="32" spans="1:10" x14ac:dyDescent="0.25">
      <c r="A32" s="153"/>
      <c r="B32" s="160"/>
      <c r="C32" s="85"/>
      <c r="D32" s="53"/>
      <c r="E32" s="165"/>
      <c r="F32" s="165"/>
      <c r="G32" s="165"/>
      <c r="H32" s="165"/>
      <c r="I32" s="80"/>
      <c r="J32" s="81"/>
    </row>
    <row r="33" spans="1:10" x14ac:dyDescent="0.25">
      <c r="A33" s="153" t="s">
        <v>325</v>
      </c>
      <c r="B33" s="160"/>
      <c r="C33" s="78" t="s">
        <v>337</v>
      </c>
      <c r="D33" s="172" t="s">
        <v>336</v>
      </c>
      <c r="E33" s="173"/>
      <c r="F33" s="173"/>
      <c r="G33" s="173"/>
      <c r="H33" s="76"/>
      <c r="I33" s="83" t="s">
        <v>337</v>
      </c>
      <c r="J33" s="84" t="s">
        <v>338</v>
      </c>
    </row>
    <row r="34" spans="1:10" x14ac:dyDescent="0.25">
      <c r="A34" s="69"/>
      <c r="B34" s="70"/>
      <c r="C34" s="70"/>
      <c r="D34" s="70"/>
      <c r="E34" s="150"/>
      <c r="F34" s="150"/>
      <c r="G34" s="150"/>
      <c r="H34" s="150"/>
      <c r="I34" s="70"/>
      <c r="J34" s="72"/>
    </row>
    <row r="35" spans="1:10" x14ac:dyDescent="0.25">
      <c r="A35" s="172" t="s">
        <v>326</v>
      </c>
      <c r="B35" s="173"/>
      <c r="C35" s="173"/>
      <c r="D35" s="173"/>
      <c r="E35" s="173" t="s">
        <v>316</v>
      </c>
      <c r="F35" s="173"/>
      <c r="G35" s="173"/>
      <c r="H35" s="173"/>
      <c r="I35" s="173"/>
      <c r="J35" s="86" t="s">
        <v>317</v>
      </c>
    </row>
    <row r="36" spans="1:10" x14ac:dyDescent="0.25">
      <c r="A36" s="69"/>
      <c r="B36" s="70"/>
      <c r="C36" s="70"/>
      <c r="D36" s="70"/>
      <c r="E36" s="150"/>
      <c r="F36" s="150"/>
      <c r="G36" s="150"/>
      <c r="H36" s="150"/>
      <c r="I36" s="70"/>
      <c r="J36" s="81"/>
    </row>
    <row r="37" spans="1:10" x14ac:dyDescent="0.25">
      <c r="A37" s="174" t="s">
        <v>456</v>
      </c>
      <c r="B37" s="175"/>
      <c r="C37" s="175"/>
      <c r="D37" s="175"/>
      <c r="E37" s="174" t="s">
        <v>462</v>
      </c>
      <c r="F37" s="175"/>
      <c r="G37" s="175"/>
      <c r="H37" s="175"/>
      <c r="I37" s="176"/>
      <c r="J37" s="130" t="s">
        <v>468</v>
      </c>
    </row>
    <row r="38" spans="1:10" x14ac:dyDescent="0.25">
      <c r="A38" s="69"/>
      <c r="B38" s="70"/>
      <c r="C38" s="77"/>
      <c r="D38" s="177"/>
      <c r="E38" s="177"/>
      <c r="F38" s="177"/>
      <c r="G38" s="177"/>
      <c r="H38" s="177"/>
      <c r="I38" s="177"/>
      <c r="J38" s="72"/>
    </row>
    <row r="39" spans="1:10" x14ac:dyDescent="0.25">
      <c r="A39" s="174" t="s">
        <v>457</v>
      </c>
      <c r="B39" s="175"/>
      <c r="C39" s="175"/>
      <c r="D39" s="176"/>
      <c r="E39" s="174" t="s">
        <v>463</v>
      </c>
      <c r="F39" s="175"/>
      <c r="G39" s="175"/>
      <c r="H39" s="175"/>
      <c r="I39" s="176"/>
      <c r="J39" s="78" t="s">
        <v>469</v>
      </c>
    </row>
    <row r="40" spans="1:10" x14ac:dyDescent="0.25">
      <c r="A40" s="69"/>
      <c r="B40" s="70"/>
      <c r="C40" s="77"/>
      <c r="D40" s="87"/>
      <c r="E40" s="177"/>
      <c r="F40" s="177"/>
      <c r="G40" s="177"/>
      <c r="H40" s="177"/>
      <c r="I40" s="71"/>
      <c r="J40" s="72"/>
    </row>
    <row r="41" spans="1:10" x14ac:dyDescent="0.25">
      <c r="A41" s="174" t="s">
        <v>458</v>
      </c>
      <c r="B41" s="175"/>
      <c r="C41" s="175"/>
      <c r="D41" s="176"/>
      <c r="E41" s="174" t="s">
        <v>464</v>
      </c>
      <c r="F41" s="175"/>
      <c r="G41" s="175"/>
      <c r="H41" s="175"/>
      <c r="I41" s="176"/>
      <c r="J41" s="78">
        <v>20188537</v>
      </c>
    </row>
    <row r="42" spans="1:10" x14ac:dyDescent="0.25">
      <c r="A42" s="69"/>
      <c r="B42" s="70"/>
      <c r="C42" s="77"/>
      <c r="D42" s="87"/>
      <c r="E42" s="177"/>
      <c r="F42" s="177"/>
      <c r="G42" s="177"/>
      <c r="H42" s="177"/>
      <c r="I42" s="71"/>
      <c r="J42" s="72"/>
    </row>
    <row r="43" spans="1:10" x14ac:dyDescent="0.25">
      <c r="A43" s="174" t="s">
        <v>459</v>
      </c>
      <c r="B43" s="175"/>
      <c r="C43" s="175"/>
      <c r="D43" s="176"/>
      <c r="E43" s="174" t="s">
        <v>465</v>
      </c>
      <c r="F43" s="175"/>
      <c r="G43" s="175"/>
      <c r="H43" s="175"/>
      <c r="I43" s="176"/>
      <c r="J43" s="78">
        <v>5981449907</v>
      </c>
    </row>
    <row r="44" spans="1:10" x14ac:dyDescent="0.25">
      <c r="A44" s="88"/>
      <c r="B44" s="77"/>
      <c r="C44" s="178"/>
      <c r="D44" s="178"/>
      <c r="E44" s="150"/>
      <c r="F44" s="150"/>
      <c r="G44" s="178"/>
      <c r="H44" s="178"/>
      <c r="I44" s="178"/>
      <c r="J44" s="72"/>
    </row>
    <row r="45" spans="1:10" x14ac:dyDescent="0.25">
      <c r="A45" s="174" t="s">
        <v>460</v>
      </c>
      <c r="B45" s="175"/>
      <c r="C45" s="175"/>
      <c r="D45" s="176"/>
      <c r="E45" s="174" t="s">
        <v>466</v>
      </c>
      <c r="F45" s="175"/>
      <c r="G45" s="175"/>
      <c r="H45" s="175"/>
      <c r="I45" s="176"/>
      <c r="J45" s="78">
        <v>3042510487</v>
      </c>
    </row>
    <row r="46" spans="1:10" x14ac:dyDescent="0.25">
      <c r="A46" s="88"/>
      <c r="B46" s="77"/>
      <c r="C46" s="77"/>
      <c r="D46" s="70"/>
      <c r="E46" s="179"/>
      <c r="F46" s="179"/>
      <c r="G46" s="178"/>
      <c r="H46" s="178"/>
      <c r="I46" s="70"/>
      <c r="J46" s="72"/>
    </row>
    <row r="47" spans="1:10" x14ac:dyDescent="0.25">
      <c r="A47" s="174" t="s">
        <v>461</v>
      </c>
      <c r="B47" s="175"/>
      <c r="C47" s="175"/>
      <c r="D47" s="176"/>
      <c r="E47" s="174" t="s">
        <v>467</v>
      </c>
      <c r="F47" s="175"/>
      <c r="G47" s="175"/>
      <c r="H47" s="175"/>
      <c r="I47" s="176"/>
      <c r="J47" s="78">
        <v>17332970</v>
      </c>
    </row>
    <row r="48" spans="1:10" x14ac:dyDescent="0.25">
      <c r="A48" s="88"/>
      <c r="B48" s="77"/>
      <c r="C48" s="77"/>
      <c r="D48" s="70"/>
      <c r="E48" s="150"/>
      <c r="F48" s="150"/>
      <c r="G48" s="178"/>
      <c r="H48" s="178"/>
      <c r="I48" s="70"/>
      <c r="J48" s="89" t="s">
        <v>339</v>
      </c>
    </row>
    <row r="49" spans="1:10" x14ac:dyDescent="0.25">
      <c r="A49" s="88"/>
      <c r="B49" s="77"/>
      <c r="C49" s="77"/>
      <c r="D49" s="70"/>
      <c r="E49" s="150"/>
      <c r="F49" s="150"/>
      <c r="G49" s="178"/>
      <c r="H49" s="178"/>
      <c r="I49" s="70"/>
      <c r="J49" s="89" t="s">
        <v>340</v>
      </c>
    </row>
    <row r="50" spans="1:10" ht="14.45" customHeight="1" x14ac:dyDescent="0.25">
      <c r="A50" s="144" t="s">
        <v>318</v>
      </c>
      <c r="B50" s="155"/>
      <c r="C50" s="156" t="s">
        <v>340</v>
      </c>
      <c r="D50" s="157"/>
      <c r="E50" s="184" t="s">
        <v>341</v>
      </c>
      <c r="F50" s="185"/>
      <c r="G50" s="161"/>
      <c r="H50" s="162"/>
      <c r="I50" s="162"/>
      <c r="J50" s="163"/>
    </row>
    <row r="51" spans="1:10" x14ac:dyDescent="0.25">
      <c r="A51" s="88"/>
      <c r="B51" s="77"/>
      <c r="C51" s="178"/>
      <c r="D51" s="178"/>
      <c r="E51" s="150"/>
      <c r="F51" s="150"/>
      <c r="G51" s="186" t="s">
        <v>342</v>
      </c>
      <c r="H51" s="186"/>
      <c r="I51" s="186"/>
      <c r="J51" s="61"/>
    </row>
    <row r="52" spans="1:10" ht="13.9" customHeight="1" x14ac:dyDescent="0.25">
      <c r="A52" s="144" t="s">
        <v>319</v>
      </c>
      <c r="B52" s="155"/>
      <c r="C52" s="161" t="s">
        <v>470</v>
      </c>
      <c r="D52" s="162"/>
      <c r="E52" s="162"/>
      <c r="F52" s="162"/>
      <c r="G52" s="162"/>
      <c r="H52" s="162"/>
      <c r="I52" s="162"/>
      <c r="J52" s="163"/>
    </row>
    <row r="53" spans="1:10" x14ac:dyDescent="0.25">
      <c r="A53" s="69"/>
      <c r="B53" s="70"/>
      <c r="C53" s="168" t="s">
        <v>320</v>
      </c>
      <c r="D53" s="168"/>
      <c r="E53" s="168"/>
      <c r="F53" s="168"/>
      <c r="G53" s="168"/>
      <c r="H53" s="168"/>
      <c r="I53" s="168"/>
      <c r="J53" s="72"/>
    </row>
    <row r="54" spans="1:10" x14ac:dyDescent="0.25">
      <c r="A54" s="144" t="s">
        <v>321</v>
      </c>
      <c r="B54" s="155"/>
      <c r="C54" s="180" t="s">
        <v>471</v>
      </c>
      <c r="D54" s="181"/>
      <c r="E54" s="182"/>
      <c r="F54" s="150"/>
      <c r="G54" s="150"/>
      <c r="H54" s="173"/>
      <c r="I54" s="173"/>
      <c r="J54" s="183"/>
    </row>
    <row r="55" spans="1:10" x14ac:dyDescent="0.25">
      <c r="A55" s="69"/>
      <c r="B55" s="70"/>
      <c r="C55" s="77"/>
      <c r="D55" s="70"/>
      <c r="E55" s="150"/>
      <c r="F55" s="150"/>
      <c r="G55" s="150"/>
      <c r="H55" s="150"/>
      <c r="I55" s="70"/>
      <c r="J55" s="72"/>
    </row>
    <row r="56" spans="1:10" ht="14.45" customHeight="1" x14ac:dyDescent="0.25">
      <c r="A56" s="144" t="s">
        <v>313</v>
      </c>
      <c r="B56" s="155"/>
      <c r="C56" s="187" t="s">
        <v>472</v>
      </c>
      <c r="D56" s="191"/>
      <c r="E56" s="191"/>
      <c r="F56" s="191"/>
      <c r="G56" s="191"/>
      <c r="H56" s="191"/>
      <c r="I56" s="191"/>
      <c r="J56" s="192"/>
    </row>
    <row r="57" spans="1:10" x14ac:dyDescent="0.25">
      <c r="A57" s="69"/>
      <c r="B57" s="70"/>
      <c r="C57" s="70"/>
      <c r="D57" s="70"/>
      <c r="E57" s="150"/>
      <c r="F57" s="150"/>
      <c r="G57" s="150"/>
      <c r="H57" s="150"/>
      <c r="I57" s="70"/>
      <c r="J57" s="72"/>
    </row>
    <row r="58" spans="1:10" x14ac:dyDescent="0.25">
      <c r="A58" s="144" t="s">
        <v>343</v>
      </c>
      <c r="B58" s="155"/>
      <c r="C58" s="187" t="s">
        <v>473</v>
      </c>
      <c r="D58" s="188"/>
      <c r="E58" s="188"/>
      <c r="F58" s="188"/>
      <c r="G58" s="188"/>
      <c r="H58" s="188"/>
      <c r="I58" s="188"/>
      <c r="J58" s="189"/>
    </row>
    <row r="59" spans="1:10" ht="14.45" customHeight="1" x14ac:dyDescent="0.25">
      <c r="A59" s="69"/>
      <c r="B59" s="70"/>
      <c r="C59" s="190" t="s">
        <v>344</v>
      </c>
      <c r="D59" s="190"/>
      <c r="E59" s="190"/>
      <c r="F59" s="190"/>
      <c r="G59" s="70"/>
      <c r="H59" s="70"/>
      <c r="I59" s="70"/>
      <c r="J59" s="72"/>
    </row>
    <row r="60" spans="1:10" x14ac:dyDescent="0.25">
      <c r="A60" s="144" t="s">
        <v>345</v>
      </c>
      <c r="B60" s="155"/>
      <c r="C60" s="187" t="s">
        <v>474</v>
      </c>
      <c r="D60" s="191"/>
      <c r="E60" s="191"/>
      <c r="F60" s="191"/>
      <c r="G60" s="191"/>
      <c r="H60" s="191"/>
      <c r="I60" s="191"/>
      <c r="J60" s="192"/>
    </row>
    <row r="61" spans="1:10" ht="14.45" customHeight="1" x14ac:dyDescent="0.25">
      <c r="A61" s="90"/>
      <c r="B61" s="91"/>
      <c r="C61" s="193" t="s">
        <v>346</v>
      </c>
      <c r="D61" s="193"/>
      <c r="E61" s="193"/>
      <c r="F61" s="193"/>
      <c r="G61" s="193"/>
      <c r="H61" s="91"/>
      <c r="I61" s="91"/>
      <c r="J61" s="92"/>
    </row>
    <row r="68" ht="27" customHeight="1" x14ac:dyDescent="0.25"/>
    <row r="72" ht="38.450000000000003" customHeight="1" x14ac:dyDescent="0.25"/>
  </sheetData>
  <sheetProtection algorithmName="SHA-512" hashValue="wuGtFckCgk4s1Srl5Jn4kQirbEuli9t9RILMojm2wtWPH5+0cWMec9jSXToIizblP1xWKnx1EXQQMUGKeGZWUw==" saltValue="WqlNjEMgxijlN7bi5OExBQ==" spinCount="100000" sheet="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4">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 type="list" allowBlank="1" showInputMessage="1" showErrorMessage="1" sqref="E8" xr:uid="{00000000-0002-0000-0000-000003000000}">
      <formula1>$N$2:$N$5</formula1>
    </dataValidation>
  </dataValidations>
  <printOptions horizontalCentered="1" verticalCentered="1"/>
  <pageMargins left="0.70866141732283472" right="0.70866141732283472" top="0.74803149606299213" bottom="0.74803149606299213" header="0.31496062992125984" footer="0.31496062992125984"/>
  <pageSetup paperSize="9" scale="76"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I134"/>
  <sheetViews>
    <sheetView view="pageBreakPreview" zoomScale="110" zoomScaleNormal="100" zoomScaleSheetLayoutView="110" workbookViewId="0">
      <selection activeCell="I134" sqref="I134"/>
    </sheetView>
  </sheetViews>
  <sheetFormatPr defaultColWidth="8.85546875" defaultRowHeight="12.75" x14ac:dyDescent="0.2"/>
  <cols>
    <col min="1" max="7" width="8.85546875" style="10"/>
    <col min="8" max="9" width="16.42578125" style="24" customWidth="1"/>
    <col min="10" max="10" width="10.28515625" style="10" bestFit="1" customWidth="1"/>
    <col min="11" max="16384" width="8.85546875" style="10"/>
  </cols>
  <sheetData>
    <row r="1" spans="1:9" x14ac:dyDescent="0.2">
      <c r="A1" s="197" t="s">
        <v>1</v>
      </c>
      <c r="B1" s="198"/>
      <c r="C1" s="198"/>
      <c r="D1" s="198"/>
      <c r="E1" s="198"/>
      <c r="F1" s="198"/>
      <c r="G1" s="198"/>
      <c r="H1" s="198"/>
      <c r="I1" s="198"/>
    </row>
    <row r="2" spans="1:9" x14ac:dyDescent="0.2">
      <c r="A2" s="199" t="s">
        <v>477</v>
      </c>
      <c r="B2" s="200"/>
      <c r="C2" s="200"/>
      <c r="D2" s="200"/>
      <c r="E2" s="200"/>
      <c r="F2" s="200"/>
      <c r="G2" s="200"/>
      <c r="H2" s="200"/>
      <c r="I2" s="200"/>
    </row>
    <row r="3" spans="1:9" x14ac:dyDescent="0.2">
      <c r="A3" s="201" t="s">
        <v>280</v>
      </c>
      <c r="B3" s="202"/>
      <c r="C3" s="202"/>
      <c r="D3" s="202"/>
      <c r="E3" s="202"/>
      <c r="F3" s="202"/>
      <c r="G3" s="202"/>
      <c r="H3" s="202"/>
      <c r="I3" s="202"/>
    </row>
    <row r="4" spans="1:9" x14ac:dyDescent="0.2">
      <c r="A4" s="203" t="s">
        <v>475</v>
      </c>
      <c r="B4" s="204"/>
      <c r="C4" s="204"/>
      <c r="D4" s="204"/>
      <c r="E4" s="204"/>
      <c r="F4" s="204"/>
      <c r="G4" s="204"/>
      <c r="H4" s="204"/>
      <c r="I4" s="205"/>
    </row>
    <row r="5" spans="1:9" ht="45" x14ac:dyDescent="0.2">
      <c r="A5" s="208" t="s">
        <v>2</v>
      </c>
      <c r="B5" s="209"/>
      <c r="C5" s="209"/>
      <c r="D5" s="209"/>
      <c r="E5" s="209"/>
      <c r="F5" s="209"/>
      <c r="G5" s="11" t="s">
        <v>101</v>
      </c>
      <c r="H5" s="13" t="s">
        <v>295</v>
      </c>
      <c r="I5" s="13" t="s">
        <v>296</v>
      </c>
    </row>
    <row r="6" spans="1:9" x14ac:dyDescent="0.2">
      <c r="A6" s="206">
        <v>1</v>
      </c>
      <c r="B6" s="207"/>
      <c r="C6" s="207"/>
      <c r="D6" s="207"/>
      <c r="E6" s="207"/>
      <c r="F6" s="207"/>
      <c r="G6" s="12">
        <v>2</v>
      </c>
      <c r="H6" s="13">
        <v>3</v>
      </c>
      <c r="I6" s="13">
        <v>4</v>
      </c>
    </row>
    <row r="7" spans="1:9" x14ac:dyDescent="0.2">
      <c r="A7" s="210"/>
      <c r="B7" s="210"/>
      <c r="C7" s="210"/>
      <c r="D7" s="210"/>
      <c r="E7" s="210"/>
      <c r="F7" s="210"/>
      <c r="G7" s="210"/>
      <c r="H7" s="210"/>
      <c r="I7" s="210"/>
    </row>
    <row r="8" spans="1:9" ht="12.75" customHeight="1" x14ac:dyDescent="0.2">
      <c r="A8" s="211" t="s">
        <v>4</v>
      </c>
      <c r="B8" s="211"/>
      <c r="C8" s="211"/>
      <c r="D8" s="211"/>
      <c r="E8" s="211"/>
      <c r="F8" s="211"/>
      <c r="G8" s="14">
        <v>1</v>
      </c>
      <c r="H8" s="22">
        <v>0</v>
      </c>
      <c r="I8" s="22">
        <v>0</v>
      </c>
    </row>
    <row r="9" spans="1:9" ht="12.75" customHeight="1" x14ac:dyDescent="0.2">
      <c r="A9" s="196" t="s">
        <v>301</v>
      </c>
      <c r="B9" s="196"/>
      <c r="C9" s="196"/>
      <c r="D9" s="196"/>
      <c r="E9" s="196"/>
      <c r="F9" s="196"/>
      <c r="G9" s="15">
        <v>2</v>
      </c>
      <c r="H9" s="23">
        <f>H10+H17+H27+H38+H43</f>
        <v>2904357183</v>
      </c>
      <c r="I9" s="23">
        <f>I10+I17+I27+I38+I43</f>
        <v>2849771334</v>
      </c>
    </row>
    <row r="10" spans="1:9" ht="12.75" customHeight="1" x14ac:dyDescent="0.2">
      <c r="A10" s="195" t="s">
        <v>5</v>
      </c>
      <c r="B10" s="195"/>
      <c r="C10" s="195"/>
      <c r="D10" s="195"/>
      <c r="E10" s="195"/>
      <c r="F10" s="195"/>
      <c r="G10" s="15">
        <v>3</v>
      </c>
      <c r="H10" s="23">
        <f>H11+H12+H13+H14+H15+H16</f>
        <v>279974169</v>
      </c>
      <c r="I10" s="23">
        <f>I11+I12+I13+I14+I15+I16</f>
        <v>281995718</v>
      </c>
    </row>
    <row r="11" spans="1:9" ht="12.75" customHeight="1" x14ac:dyDescent="0.2">
      <c r="A11" s="194" t="s">
        <v>6</v>
      </c>
      <c r="B11" s="194"/>
      <c r="C11" s="194"/>
      <c r="D11" s="194"/>
      <c r="E11" s="194"/>
      <c r="F11" s="194"/>
      <c r="G11" s="14">
        <v>4</v>
      </c>
      <c r="H11" s="22">
        <v>9967361</v>
      </c>
      <c r="I11" s="22">
        <v>8966842</v>
      </c>
    </row>
    <row r="12" spans="1:9" ht="22.9" customHeight="1" x14ac:dyDescent="0.2">
      <c r="A12" s="194" t="s">
        <v>7</v>
      </c>
      <c r="B12" s="194"/>
      <c r="C12" s="194"/>
      <c r="D12" s="194"/>
      <c r="E12" s="194"/>
      <c r="F12" s="194"/>
      <c r="G12" s="14">
        <v>5</v>
      </c>
      <c r="H12" s="22">
        <v>198648179</v>
      </c>
      <c r="I12" s="22">
        <v>200228709</v>
      </c>
    </row>
    <row r="13" spans="1:9" ht="12.75" customHeight="1" x14ac:dyDescent="0.2">
      <c r="A13" s="194" t="s">
        <v>8</v>
      </c>
      <c r="B13" s="194"/>
      <c r="C13" s="194"/>
      <c r="D13" s="194"/>
      <c r="E13" s="194"/>
      <c r="F13" s="194"/>
      <c r="G13" s="14">
        <v>6</v>
      </c>
      <c r="H13" s="22">
        <v>26819107</v>
      </c>
      <c r="I13" s="22">
        <v>26819107</v>
      </c>
    </row>
    <row r="14" spans="1:9" ht="12.75" customHeight="1" x14ac:dyDescent="0.2">
      <c r="A14" s="194" t="s">
        <v>9</v>
      </c>
      <c r="B14" s="194"/>
      <c r="C14" s="194"/>
      <c r="D14" s="194"/>
      <c r="E14" s="194"/>
      <c r="F14" s="194"/>
      <c r="G14" s="14">
        <v>7</v>
      </c>
      <c r="H14" s="22">
        <v>2203693</v>
      </c>
      <c r="I14" s="22">
        <v>2190344</v>
      </c>
    </row>
    <row r="15" spans="1:9" ht="12.75" customHeight="1" x14ac:dyDescent="0.2">
      <c r="A15" s="194" t="s">
        <v>10</v>
      </c>
      <c r="B15" s="194"/>
      <c r="C15" s="194"/>
      <c r="D15" s="194"/>
      <c r="E15" s="194"/>
      <c r="F15" s="194"/>
      <c r="G15" s="14">
        <v>8</v>
      </c>
      <c r="H15" s="22">
        <v>42335829</v>
      </c>
      <c r="I15" s="22">
        <v>43790716</v>
      </c>
    </row>
    <row r="16" spans="1:9" ht="12.75" customHeight="1" x14ac:dyDescent="0.2">
      <c r="A16" s="194" t="s">
        <v>11</v>
      </c>
      <c r="B16" s="194"/>
      <c r="C16" s="194"/>
      <c r="D16" s="194"/>
      <c r="E16" s="194"/>
      <c r="F16" s="194"/>
      <c r="G16" s="14">
        <v>9</v>
      </c>
      <c r="H16" s="22">
        <v>0</v>
      </c>
      <c r="I16" s="22">
        <v>0</v>
      </c>
    </row>
    <row r="17" spans="1:9" ht="12.75" customHeight="1" x14ac:dyDescent="0.2">
      <c r="A17" s="195" t="s">
        <v>12</v>
      </c>
      <c r="B17" s="195"/>
      <c r="C17" s="195"/>
      <c r="D17" s="195"/>
      <c r="E17" s="195"/>
      <c r="F17" s="195"/>
      <c r="G17" s="15">
        <v>10</v>
      </c>
      <c r="H17" s="23">
        <f>H18+H19+H20+H21+H22+H23+H24+H25+H26</f>
        <v>2439680930</v>
      </c>
      <c r="I17" s="23">
        <f>I18+I19+I20+I21+I22+I23+I24+I25+I26</f>
        <v>2393362119</v>
      </c>
    </row>
    <row r="18" spans="1:9" ht="12.75" customHeight="1" x14ac:dyDescent="0.2">
      <c r="A18" s="194" t="s">
        <v>13</v>
      </c>
      <c r="B18" s="194"/>
      <c r="C18" s="194"/>
      <c r="D18" s="194"/>
      <c r="E18" s="194"/>
      <c r="F18" s="194"/>
      <c r="G18" s="14">
        <v>11</v>
      </c>
      <c r="H18" s="22">
        <v>338547794</v>
      </c>
      <c r="I18" s="22">
        <v>337206708</v>
      </c>
    </row>
    <row r="19" spans="1:9" ht="12.75" customHeight="1" x14ac:dyDescent="0.2">
      <c r="A19" s="194" t="s">
        <v>14</v>
      </c>
      <c r="B19" s="194"/>
      <c r="C19" s="194"/>
      <c r="D19" s="194"/>
      <c r="E19" s="194"/>
      <c r="F19" s="194"/>
      <c r="G19" s="14">
        <v>12</v>
      </c>
      <c r="H19" s="22">
        <v>888457069</v>
      </c>
      <c r="I19" s="22">
        <v>854820689</v>
      </c>
    </row>
    <row r="20" spans="1:9" ht="12.75" customHeight="1" x14ac:dyDescent="0.2">
      <c r="A20" s="194" t="s">
        <v>15</v>
      </c>
      <c r="B20" s="194"/>
      <c r="C20" s="194"/>
      <c r="D20" s="194"/>
      <c r="E20" s="194"/>
      <c r="F20" s="194"/>
      <c r="G20" s="14">
        <v>13</v>
      </c>
      <c r="H20" s="22">
        <v>893115560</v>
      </c>
      <c r="I20" s="22">
        <v>882292627</v>
      </c>
    </row>
    <row r="21" spans="1:9" ht="12.75" customHeight="1" x14ac:dyDescent="0.2">
      <c r="A21" s="194" t="s">
        <v>16</v>
      </c>
      <c r="B21" s="194"/>
      <c r="C21" s="194"/>
      <c r="D21" s="194"/>
      <c r="E21" s="194"/>
      <c r="F21" s="194"/>
      <c r="G21" s="14">
        <v>14</v>
      </c>
      <c r="H21" s="22">
        <v>107913032</v>
      </c>
      <c r="I21" s="22">
        <v>108098773</v>
      </c>
    </row>
    <row r="22" spans="1:9" ht="12.75" customHeight="1" x14ac:dyDescent="0.2">
      <c r="A22" s="194" t="s">
        <v>17</v>
      </c>
      <c r="B22" s="194"/>
      <c r="C22" s="194"/>
      <c r="D22" s="194"/>
      <c r="E22" s="194"/>
      <c r="F22" s="194"/>
      <c r="G22" s="14">
        <v>15</v>
      </c>
      <c r="H22" s="22">
        <v>0</v>
      </c>
      <c r="I22" s="22">
        <v>0</v>
      </c>
    </row>
    <row r="23" spans="1:9" ht="12.75" customHeight="1" x14ac:dyDescent="0.2">
      <c r="A23" s="194" t="s">
        <v>18</v>
      </c>
      <c r="B23" s="194"/>
      <c r="C23" s="194"/>
      <c r="D23" s="194"/>
      <c r="E23" s="194"/>
      <c r="F23" s="194"/>
      <c r="G23" s="14">
        <v>16</v>
      </c>
      <c r="H23" s="22">
        <v>2996512</v>
      </c>
      <c r="I23" s="22">
        <v>6482360</v>
      </c>
    </row>
    <row r="24" spans="1:9" ht="12.75" customHeight="1" x14ac:dyDescent="0.2">
      <c r="A24" s="194" t="s">
        <v>19</v>
      </c>
      <c r="B24" s="194"/>
      <c r="C24" s="194"/>
      <c r="D24" s="194"/>
      <c r="E24" s="194"/>
      <c r="F24" s="194"/>
      <c r="G24" s="14">
        <v>17</v>
      </c>
      <c r="H24" s="22">
        <v>91565078</v>
      </c>
      <c r="I24" s="22">
        <v>88223507</v>
      </c>
    </row>
    <row r="25" spans="1:9" ht="12.75" customHeight="1" x14ac:dyDescent="0.2">
      <c r="A25" s="194" t="s">
        <v>20</v>
      </c>
      <c r="B25" s="194"/>
      <c r="C25" s="194"/>
      <c r="D25" s="194"/>
      <c r="E25" s="194"/>
      <c r="F25" s="194"/>
      <c r="G25" s="14">
        <v>18</v>
      </c>
      <c r="H25" s="22">
        <v>0</v>
      </c>
      <c r="I25" s="22">
        <v>0</v>
      </c>
    </row>
    <row r="26" spans="1:9" ht="12.75" customHeight="1" x14ac:dyDescent="0.2">
      <c r="A26" s="194" t="s">
        <v>21</v>
      </c>
      <c r="B26" s="194"/>
      <c r="C26" s="194"/>
      <c r="D26" s="194"/>
      <c r="E26" s="194"/>
      <c r="F26" s="194"/>
      <c r="G26" s="14">
        <v>19</v>
      </c>
      <c r="H26" s="22">
        <v>117085885</v>
      </c>
      <c r="I26" s="22">
        <v>116237455</v>
      </c>
    </row>
    <row r="27" spans="1:9" ht="12.75" customHeight="1" x14ac:dyDescent="0.2">
      <c r="A27" s="195" t="s">
        <v>22</v>
      </c>
      <c r="B27" s="195"/>
      <c r="C27" s="195"/>
      <c r="D27" s="195"/>
      <c r="E27" s="195"/>
      <c r="F27" s="195"/>
      <c r="G27" s="15">
        <v>20</v>
      </c>
      <c r="H27" s="23">
        <f>SUM(H28:H37)</f>
        <v>43291217</v>
      </c>
      <c r="I27" s="23">
        <f>SUM(I28:I37)</f>
        <v>43099197</v>
      </c>
    </row>
    <row r="28" spans="1:9" ht="12.75" customHeight="1" x14ac:dyDescent="0.2">
      <c r="A28" s="194" t="s">
        <v>23</v>
      </c>
      <c r="B28" s="194"/>
      <c r="C28" s="194"/>
      <c r="D28" s="194"/>
      <c r="E28" s="194"/>
      <c r="F28" s="194"/>
      <c r="G28" s="14">
        <v>21</v>
      </c>
      <c r="H28" s="22">
        <v>0</v>
      </c>
      <c r="I28" s="22">
        <v>0</v>
      </c>
    </row>
    <row r="29" spans="1:9" ht="12.75" customHeight="1" x14ac:dyDescent="0.2">
      <c r="A29" s="194" t="s">
        <v>24</v>
      </c>
      <c r="B29" s="194"/>
      <c r="C29" s="194"/>
      <c r="D29" s="194"/>
      <c r="E29" s="194"/>
      <c r="F29" s="194"/>
      <c r="G29" s="14">
        <v>22</v>
      </c>
      <c r="H29" s="22">
        <v>0</v>
      </c>
      <c r="I29" s="22">
        <v>0</v>
      </c>
    </row>
    <row r="30" spans="1:9" ht="12.75" customHeight="1" x14ac:dyDescent="0.2">
      <c r="A30" s="194" t="s">
        <v>25</v>
      </c>
      <c r="B30" s="194"/>
      <c r="C30" s="194"/>
      <c r="D30" s="194"/>
      <c r="E30" s="194"/>
      <c r="F30" s="194"/>
      <c r="G30" s="14">
        <v>23</v>
      </c>
      <c r="H30" s="22">
        <v>0</v>
      </c>
      <c r="I30" s="22">
        <v>0</v>
      </c>
    </row>
    <row r="31" spans="1:9" ht="24" customHeight="1" x14ac:dyDescent="0.2">
      <c r="A31" s="194" t="s">
        <v>26</v>
      </c>
      <c r="B31" s="194"/>
      <c r="C31" s="194"/>
      <c r="D31" s="194"/>
      <c r="E31" s="194"/>
      <c r="F31" s="194"/>
      <c r="G31" s="14">
        <v>24</v>
      </c>
      <c r="H31" s="22">
        <v>0</v>
      </c>
      <c r="I31" s="22">
        <v>0</v>
      </c>
    </row>
    <row r="32" spans="1:9" ht="23.45" customHeight="1" x14ac:dyDescent="0.2">
      <c r="A32" s="194" t="s">
        <v>27</v>
      </c>
      <c r="B32" s="194"/>
      <c r="C32" s="194"/>
      <c r="D32" s="194"/>
      <c r="E32" s="194"/>
      <c r="F32" s="194"/>
      <c r="G32" s="14">
        <v>25</v>
      </c>
      <c r="H32" s="22">
        <v>0</v>
      </c>
      <c r="I32" s="22">
        <v>0</v>
      </c>
    </row>
    <row r="33" spans="1:9" ht="21.6" customHeight="1" x14ac:dyDescent="0.2">
      <c r="A33" s="194" t="s">
        <v>28</v>
      </c>
      <c r="B33" s="194"/>
      <c r="C33" s="194"/>
      <c r="D33" s="194"/>
      <c r="E33" s="194"/>
      <c r="F33" s="194"/>
      <c r="G33" s="14">
        <v>26</v>
      </c>
      <c r="H33" s="22">
        <v>0</v>
      </c>
      <c r="I33" s="22">
        <v>0</v>
      </c>
    </row>
    <row r="34" spans="1:9" ht="12.75" customHeight="1" x14ac:dyDescent="0.2">
      <c r="A34" s="194" t="s">
        <v>29</v>
      </c>
      <c r="B34" s="194"/>
      <c r="C34" s="194"/>
      <c r="D34" s="194"/>
      <c r="E34" s="194"/>
      <c r="F34" s="194"/>
      <c r="G34" s="14">
        <v>27</v>
      </c>
      <c r="H34" s="22">
        <v>5378531</v>
      </c>
      <c r="I34" s="22">
        <v>5346752</v>
      </c>
    </row>
    <row r="35" spans="1:9" ht="12.75" customHeight="1" x14ac:dyDescent="0.2">
      <c r="A35" s="194" t="s">
        <v>30</v>
      </c>
      <c r="B35" s="194"/>
      <c r="C35" s="194"/>
      <c r="D35" s="194"/>
      <c r="E35" s="194"/>
      <c r="F35" s="194"/>
      <c r="G35" s="14">
        <v>28</v>
      </c>
      <c r="H35" s="22">
        <v>1515143</v>
      </c>
      <c r="I35" s="22">
        <v>1354902</v>
      </c>
    </row>
    <row r="36" spans="1:9" ht="12.75" customHeight="1" x14ac:dyDescent="0.2">
      <c r="A36" s="194" t="s">
        <v>31</v>
      </c>
      <c r="B36" s="194"/>
      <c r="C36" s="194"/>
      <c r="D36" s="194"/>
      <c r="E36" s="194"/>
      <c r="F36" s="194"/>
      <c r="G36" s="14">
        <v>29</v>
      </c>
      <c r="H36" s="22">
        <v>0</v>
      </c>
      <c r="I36" s="22">
        <v>0</v>
      </c>
    </row>
    <row r="37" spans="1:9" ht="12.75" customHeight="1" x14ac:dyDescent="0.2">
      <c r="A37" s="194" t="s">
        <v>32</v>
      </c>
      <c r="B37" s="194"/>
      <c r="C37" s="194"/>
      <c r="D37" s="194"/>
      <c r="E37" s="194"/>
      <c r="F37" s="194"/>
      <c r="G37" s="14">
        <v>30</v>
      </c>
      <c r="H37" s="22">
        <v>36397543</v>
      </c>
      <c r="I37" s="22">
        <v>36397543</v>
      </c>
    </row>
    <row r="38" spans="1:9" ht="12.75" customHeight="1" x14ac:dyDescent="0.2">
      <c r="A38" s="195" t="s">
        <v>33</v>
      </c>
      <c r="B38" s="195"/>
      <c r="C38" s="195"/>
      <c r="D38" s="195"/>
      <c r="E38" s="195"/>
      <c r="F38" s="195"/>
      <c r="G38" s="15">
        <v>31</v>
      </c>
      <c r="H38" s="23">
        <f>H39+H40+H41+H42</f>
        <v>0</v>
      </c>
      <c r="I38" s="23">
        <f>I39+I40+I41+I42</f>
        <v>0</v>
      </c>
    </row>
    <row r="39" spans="1:9" ht="12.75" customHeight="1" x14ac:dyDescent="0.2">
      <c r="A39" s="194" t="s">
        <v>34</v>
      </c>
      <c r="B39" s="194"/>
      <c r="C39" s="194"/>
      <c r="D39" s="194"/>
      <c r="E39" s="194"/>
      <c r="F39" s="194"/>
      <c r="G39" s="14">
        <v>32</v>
      </c>
      <c r="H39" s="22">
        <v>0</v>
      </c>
      <c r="I39" s="22">
        <v>0</v>
      </c>
    </row>
    <row r="40" spans="1:9" ht="12.75" customHeight="1" x14ac:dyDescent="0.2">
      <c r="A40" s="194" t="s">
        <v>35</v>
      </c>
      <c r="B40" s="194"/>
      <c r="C40" s="194"/>
      <c r="D40" s="194"/>
      <c r="E40" s="194"/>
      <c r="F40" s="194"/>
      <c r="G40" s="14">
        <v>33</v>
      </c>
      <c r="H40" s="22">
        <v>0</v>
      </c>
      <c r="I40" s="22">
        <v>0</v>
      </c>
    </row>
    <row r="41" spans="1:9" ht="12.75" customHeight="1" x14ac:dyDescent="0.2">
      <c r="A41" s="194" t="s">
        <v>36</v>
      </c>
      <c r="B41" s="194"/>
      <c r="C41" s="194"/>
      <c r="D41" s="194"/>
      <c r="E41" s="194"/>
      <c r="F41" s="194"/>
      <c r="G41" s="14">
        <v>34</v>
      </c>
      <c r="H41" s="22">
        <v>0</v>
      </c>
      <c r="I41" s="22">
        <v>0</v>
      </c>
    </row>
    <row r="42" spans="1:9" ht="12.75" customHeight="1" x14ac:dyDescent="0.2">
      <c r="A42" s="194" t="s">
        <v>37</v>
      </c>
      <c r="B42" s="194"/>
      <c r="C42" s="194"/>
      <c r="D42" s="194"/>
      <c r="E42" s="194"/>
      <c r="F42" s="194"/>
      <c r="G42" s="14">
        <v>35</v>
      </c>
      <c r="H42" s="22">
        <v>0</v>
      </c>
      <c r="I42" s="22">
        <v>0</v>
      </c>
    </row>
    <row r="43" spans="1:9" ht="12.75" customHeight="1" x14ac:dyDescent="0.2">
      <c r="A43" s="194" t="s">
        <v>38</v>
      </c>
      <c r="B43" s="194"/>
      <c r="C43" s="194"/>
      <c r="D43" s="194"/>
      <c r="E43" s="194"/>
      <c r="F43" s="194"/>
      <c r="G43" s="14">
        <v>36</v>
      </c>
      <c r="H43" s="22">
        <v>141410867</v>
      </c>
      <c r="I43" s="22">
        <v>131314300</v>
      </c>
    </row>
    <row r="44" spans="1:9" ht="12.75" customHeight="1" x14ac:dyDescent="0.2">
      <c r="A44" s="196" t="s">
        <v>302</v>
      </c>
      <c r="B44" s="196"/>
      <c r="C44" s="196"/>
      <c r="D44" s="196"/>
      <c r="E44" s="196"/>
      <c r="F44" s="196"/>
      <c r="G44" s="15">
        <v>37</v>
      </c>
      <c r="H44" s="23">
        <f>H45+H53+H60+H70</f>
        <v>2018938437</v>
      </c>
      <c r="I44" s="23">
        <f>I45+I53+I60+I70</f>
        <v>2233841715</v>
      </c>
    </row>
    <row r="45" spans="1:9" ht="12.75" customHeight="1" x14ac:dyDescent="0.2">
      <c r="A45" s="195" t="s">
        <v>39</v>
      </c>
      <c r="B45" s="195"/>
      <c r="C45" s="195"/>
      <c r="D45" s="195"/>
      <c r="E45" s="195"/>
      <c r="F45" s="195"/>
      <c r="G45" s="15">
        <v>38</v>
      </c>
      <c r="H45" s="23">
        <f>SUM(H46:H52)</f>
        <v>1009309170</v>
      </c>
      <c r="I45" s="23">
        <f>SUM(I46:I52)</f>
        <v>1033845522</v>
      </c>
    </row>
    <row r="46" spans="1:9" ht="12.75" customHeight="1" x14ac:dyDescent="0.2">
      <c r="A46" s="194" t="s">
        <v>40</v>
      </c>
      <c r="B46" s="194"/>
      <c r="C46" s="194"/>
      <c r="D46" s="194"/>
      <c r="E46" s="194"/>
      <c r="F46" s="194"/>
      <c r="G46" s="14">
        <v>39</v>
      </c>
      <c r="H46" s="22">
        <v>350229304</v>
      </c>
      <c r="I46" s="22">
        <v>359204919</v>
      </c>
    </row>
    <row r="47" spans="1:9" ht="12.75" customHeight="1" x14ac:dyDescent="0.2">
      <c r="A47" s="194" t="s">
        <v>41</v>
      </c>
      <c r="B47" s="194"/>
      <c r="C47" s="194"/>
      <c r="D47" s="194"/>
      <c r="E47" s="194"/>
      <c r="F47" s="194"/>
      <c r="G47" s="14">
        <v>40</v>
      </c>
      <c r="H47" s="22">
        <v>39537938</v>
      </c>
      <c r="I47" s="22">
        <v>39107572</v>
      </c>
    </row>
    <row r="48" spans="1:9" ht="12.75" customHeight="1" x14ac:dyDescent="0.2">
      <c r="A48" s="194" t="s">
        <v>42</v>
      </c>
      <c r="B48" s="194"/>
      <c r="C48" s="194"/>
      <c r="D48" s="194"/>
      <c r="E48" s="194"/>
      <c r="F48" s="194"/>
      <c r="G48" s="14">
        <v>41</v>
      </c>
      <c r="H48" s="22">
        <v>436251723</v>
      </c>
      <c r="I48" s="22">
        <v>468977242</v>
      </c>
    </row>
    <row r="49" spans="1:9" ht="12.75" customHeight="1" x14ac:dyDescent="0.2">
      <c r="A49" s="194" t="s">
        <v>43</v>
      </c>
      <c r="B49" s="194"/>
      <c r="C49" s="194"/>
      <c r="D49" s="194"/>
      <c r="E49" s="194"/>
      <c r="F49" s="194"/>
      <c r="G49" s="14">
        <v>42</v>
      </c>
      <c r="H49" s="22">
        <v>154417690</v>
      </c>
      <c r="I49" s="22">
        <v>141563101</v>
      </c>
    </row>
    <row r="50" spans="1:9" ht="12.75" customHeight="1" x14ac:dyDescent="0.2">
      <c r="A50" s="194" t="s">
        <v>44</v>
      </c>
      <c r="B50" s="194"/>
      <c r="C50" s="194"/>
      <c r="D50" s="194"/>
      <c r="E50" s="194"/>
      <c r="F50" s="194"/>
      <c r="G50" s="14">
        <v>43</v>
      </c>
      <c r="H50" s="22">
        <v>0</v>
      </c>
      <c r="I50" s="22">
        <v>0</v>
      </c>
    </row>
    <row r="51" spans="1:9" ht="12.75" customHeight="1" x14ac:dyDescent="0.2">
      <c r="A51" s="194" t="s">
        <v>45</v>
      </c>
      <c r="B51" s="194"/>
      <c r="C51" s="194"/>
      <c r="D51" s="194"/>
      <c r="E51" s="194"/>
      <c r="F51" s="194"/>
      <c r="G51" s="14">
        <v>44</v>
      </c>
      <c r="H51" s="22">
        <v>28872515</v>
      </c>
      <c r="I51" s="22">
        <v>24992688</v>
      </c>
    </row>
    <row r="52" spans="1:9" ht="12.75" customHeight="1" x14ac:dyDescent="0.2">
      <c r="A52" s="194" t="s">
        <v>46</v>
      </c>
      <c r="B52" s="194"/>
      <c r="C52" s="194"/>
      <c r="D52" s="194"/>
      <c r="E52" s="194"/>
      <c r="F52" s="194"/>
      <c r="G52" s="14">
        <v>45</v>
      </c>
      <c r="H52" s="22">
        <v>0</v>
      </c>
      <c r="I52" s="22">
        <v>0</v>
      </c>
    </row>
    <row r="53" spans="1:9" ht="12.75" customHeight="1" x14ac:dyDescent="0.2">
      <c r="A53" s="195" t="s">
        <v>47</v>
      </c>
      <c r="B53" s="195"/>
      <c r="C53" s="195"/>
      <c r="D53" s="195"/>
      <c r="E53" s="195"/>
      <c r="F53" s="195"/>
      <c r="G53" s="15">
        <v>46</v>
      </c>
      <c r="H53" s="23">
        <f>SUM(H54:H59)</f>
        <v>951800429</v>
      </c>
      <c r="I53" s="23">
        <f>SUM(I54:I59)</f>
        <v>979268971</v>
      </c>
    </row>
    <row r="54" spans="1:9" ht="12.75" customHeight="1" x14ac:dyDescent="0.2">
      <c r="A54" s="194" t="s">
        <v>48</v>
      </c>
      <c r="B54" s="194"/>
      <c r="C54" s="194"/>
      <c r="D54" s="194"/>
      <c r="E54" s="194"/>
      <c r="F54" s="194"/>
      <c r="G54" s="14">
        <v>47</v>
      </c>
      <c r="H54" s="22">
        <v>0</v>
      </c>
      <c r="I54" s="22">
        <v>0</v>
      </c>
    </row>
    <row r="55" spans="1:9" ht="12.75" customHeight="1" x14ac:dyDescent="0.2">
      <c r="A55" s="194" t="s">
        <v>49</v>
      </c>
      <c r="B55" s="194"/>
      <c r="C55" s="194"/>
      <c r="D55" s="194"/>
      <c r="E55" s="194"/>
      <c r="F55" s="194"/>
      <c r="G55" s="14">
        <v>48</v>
      </c>
      <c r="H55" s="22">
        <v>0</v>
      </c>
      <c r="I55" s="22">
        <v>0</v>
      </c>
    </row>
    <row r="56" spans="1:9" ht="12.75" customHeight="1" x14ac:dyDescent="0.2">
      <c r="A56" s="194" t="s">
        <v>50</v>
      </c>
      <c r="B56" s="194"/>
      <c r="C56" s="194"/>
      <c r="D56" s="194"/>
      <c r="E56" s="194"/>
      <c r="F56" s="194"/>
      <c r="G56" s="14">
        <v>49</v>
      </c>
      <c r="H56" s="22">
        <v>922790714</v>
      </c>
      <c r="I56" s="22">
        <v>947638393</v>
      </c>
    </row>
    <row r="57" spans="1:9" ht="12.75" customHeight="1" x14ac:dyDescent="0.2">
      <c r="A57" s="194" t="s">
        <v>51</v>
      </c>
      <c r="B57" s="194"/>
      <c r="C57" s="194"/>
      <c r="D57" s="194"/>
      <c r="E57" s="194"/>
      <c r="F57" s="194"/>
      <c r="G57" s="14">
        <v>50</v>
      </c>
      <c r="H57" s="22">
        <v>1291673</v>
      </c>
      <c r="I57" s="22">
        <v>1832129</v>
      </c>
    </row>
    <row r="58" spans="1:9" ht="12.75" customHeight="1" x14ac:dyDescent="0.2">
      <c r="A58" s="194" t="s">
        <v>52</v>
      </c>
      <c r="B58" s="194"/>
      <c r="C58" s="194"/>
      <c r="D58" s="194"/>
      <c r="E58" s="194"/>
      <c r="F58" s="194"/>
      <c r="G58" s="14">
        <v>51</v>
      </c>
      <c r="H58" s="22">
        <v>20111923</v>
      </c>
      <c r="I58" s="22">
        <v>18318651</v>
      </c>
    </row>
    <row r="59" spans="1:9" ht="12.75" customHeight="1" x14ac:dyDescent="0.2">
      <c r="A59" s="194" t="s">
        <v>53</v>
      </c>
      <c r="B59" s="194"/>
      <c r="C59" s="194"/>
      <c r="D59" s="194"/>
      <c r="E59" s="194"/>
      <c r="F59" s="194"/>
      <c r="G59" s="14">
        <v>52</v>
      </c>
      <c r="H59" s="22">
        <v>7606119</v>
      </c>
      <c r="I59" s="22">
        <v>11479798</v>
      </c>
    </row>
    <row r="60" spans="1:9" ht="12.75" customHeight="1" x14ac:dyDescent="0.2">
      <c r="A60" s="195" t="s">
        <v>54</v>
      </c>
      <c r="B60" s="195"/>
      <c r="C60" s="195"/>
      <c r="D60" s="195"/>
      <c r="E60" s="195"/>
      <c r="F60" s="195"/>
      <c r="G60" s="15">
        <v>53</v>
      </c>
      <c r="H60" s="23">
        <f>SUM(H61:H69)</f>
        <v>5972521</v>
      </c>
      <c r="I60" s="23">
        <f>SUM(I61:I69)</f>
        <v>558583</v>
      </c>
    </row>
    <row r="61" spans="1:9" ht="12.75" customHeight="1" x14ac:dyDescent="0.2">
      <c r="A61" s="194" t="s">
        <v>23</v>
      </c>
      <c r="B61" s="194"/>
      <c r="C61" s="194"/>
      <c r="D61" s="194"/>
      <c r="E61" s="194"/>
      <c r="F61" s="194"/>
      <c r="G61" s="14">
        <v>54</v>
      </c>
      <c r="H61" s="22">
        <v>0</v>
      </c>
      <c r="I61" s="22">
        <v>0</v>
      </c>
    </row>
    <row r="62" spans="1:9" ht="27.6" customHeight="1" x14ac:dyDescent="0.2">
      <c r="A62" s="194" t="s">
        <v>24</v>
      </c>
      <c r="B62" s="194"/>
      <c r="C62" s="194"/>
      <c r="D62" s="194"/>
      <c r="E62" s="194"/>
      <c r="F62" s="194"/>
      <c r="G62" s="14">
        <v>55</v>
      </c>
      <c r="H62" s="22">
        <v>0</v>
      </c>
      <c r="I62" s="22">
        <v>0</v>
      </c>
    </row>
    <row r="63" spans="1:9" ht="12.75" customHeight="1" x14ac:dyDescent="0.2">
      <c r="A63" s="194" t="s">
        <v>25</v>
      </c>
      <c r="B63" s="194"/>
      <c r="C63" s="194"/>
      <c r="D63" s="194"/>
      <c r="E63" s="194"/>
      <c r="F63" s="194"/>
      <c r="G63" s="14">
        <v>56</v>
      </c>
      <c r="H63" s="22">
        <v>0</v>
      </c>
      <c r="I63" s="22">
        <v>0</v>
      </c>
    </row>
    <row r="64" spans="1:9" ht="25.9" customHeight="1" x14ac:dyDescent="0.2">
      <c r="A64" s="194" t="s">
        <v>55</v>
      </c>
      <c r="B64" s="194"/>
      <c r="C64" s="194"/>
      <c r="D64" s="194"/>
      <c r="E64" s="194"/>
      <c r="F64" s="194"/>
      <c r="G64" s="14">
        <v>57</v>
      </c>
      <c r="H64" s="22">
        <v>0</v>
      </c>
      <c r="I64" s="22">
        <v>0</v>
      </c>
    </row>
    <row r="65" spans="1:9" ht="21.6" customHeight="1" x14ac:dyDescent="0.2">
      <c r="A65" s="194" t="s">
        <v>27</v>
      </c>
      <c r="B65" s="194"/>
      <c r="C65" s="194"/>
      <c r="D65" s="194"/>
      <c r="E65" s="194"/>
      <c r="F65" s="194"/>
      <c r="G65" s="14">
        <v>58</v>
      </c>
      <c r="H65" s="22">
        <v>0</v>
      </c>
      <c r="I65" s="22">
        <v>0</v>
      </c>
    </row>
    <row r="66" spans="1:9" ht="21.6" customHeight="1" x14ac:dyDescent="0.2">
      <c r="A66" s="194" t="s">
        <v>28</v>
      </c>
      <c r="B66" s="194"/>
      <c r="C66" s="194"/>
      <c r="D66" s="194"/>
      <c r="E66" s="194"/>
      <c r="F66" s="194"/>
      <c r="G66" s="14">
        <v>59</v>
      </c>
      <c r="H66" s="22">
        <v>0</v>
      </c>
      <c r="I66" s="22">
        <v>0</v>
      </c>
    </row>
    <row r="67" spans="1:9" ht="12.75" customHeight="1" x14ac:dyDescent="0.2">
      <c r="A67" s="194" t="s">
        <v>29</v>
      </c>
      <c r="B67" s="194"/>
      <c r="C67" s="194"/>
      <c r="D67" s="194"/>
      <c r="E67" s="194"/>
      <c r="F67" s="194"/>
      <c r="G67" s="14">
        <v>60</v>
      </c>
      <c r="H67" s="22">
        <v>106430</v>
      </c>
      <c r="I67" s="22">
        <v>20800</v>
      </c>
    </row>
    <row r="68" spans="1:9" ht="12.75" customHeight="1" x14ac:dyDescent="0.2">
      <c r="A68" s="194" t="s">
        <v>30</v>
      </c>
      <c r="B68" s="194"/>
      <c r="C68" s="194"/>
      <c r="D68" s="194"/>
      <c r="E68" s="194"/>
      <c r="F68" s="194"/>
      <c r="G68" s="14">
        <v>61</v>
      </c>
      <c r="H68" s="22">
        <v>567590</v>
      </c>
      <c r="I68" s="22">
        <v>537783</v>
      </c>
    </row>
    <row r="69" spans="1:9" ht="12.75" customHeight="1" x14ac:dyDescent="0.2">
      <c r="A69" s="194" t="s">
        <v>56</v>
      </c>
      <c r="B69" s="194"/>
      <c r="C69" s="194"/>
      <c r="D69" s="194"/>
      <c r="E69" s="194"/>
      <c r="F69" s="194"/>
      <c r="G69" s="14">
        <v>62</v>
      </c>
      <c r="H69" s="22">
        <v>5298501</v>
      </c>
      <c r="I69" s="22">
        <v>0</v>
      </c>
    </row>
    <row r="70" spans="1:9" ht="12.75" customHeight="1" x14ac:dyDescent="0.2">
      <c r="A70" s="194" t="s">
        <v>57</v>
      </c>
      <c r="B70" s="194"/>
      <c r="C70" s="194"/>
      <c r="D70" s="194"/>
      <c r="E70" s="194"/>
      <c r="F70" s="194"/>
      <c r="G70" s="14">
        <v>63</v>
      </c>
      <c r="H70" s="22">
        <v>51856317</v>
      </c>
      <c r="I70" s="22">
        <v>220168639</v>
      </c>
    </row>
    <row r="71" spans="1:9" ht="12.75" customHeight="1" x14ac:dyDescent="0.2">
      <c r="A71" s="211" t="s">
        <v>58</v>
      </c>
      <c r="B71" s="211"/>
      <c r="C71" s="211"/>
      <c r="D71" s="211"/>
      <c r="E71" s="211"/>
      <c r="F71" s="211"/>
      <c r="G71" s="14">
        <v>64</v>
      </c>
      <c r="H71" s="22">
        <v>17351971</v>
      </c>
      <c r="I71" s="22">
        <v>22118707</v>
      </c>
    </row>
    <row r="72" spans="1:9" ht="12.75" customHeight="1" x14ac:dyDescent="0.2">
      <c r="A72" s="196" t="s">
        <v>303</v>
      </c>
      <c r="B72" s="196"/>
      <c r="C72" s="196"/>
      <c r="D72" s="196"/>
      <c r="E72" s="196"/>
      <c r="F72" s="196"/>
      <c r="G72" s="15">
        <v>65</v>
      </c>
      <c r="H72" s="23">
        <f>H8+H9+H44+H71</f>
        <v>4940647591</v>
      </c>
      <c r="I72" s="23">
        <f>I8+I9+I44+I71</f>
        <v>5105731756</v>
      </c>
    </row>
    <row r="73" spans="1:9" ht="12.75" customHeight="1" x14ac:dyDescent="0.2">
      <c r="A73" s="211" t="s">
        <v>59</v>
      </c>
      <c r="B73" s="211"/>
      <c r="C73" s="211"/>
      <c r="D73" s="211"/>
      <c r="E73" s="211"/>
      <c r="F73" s="211"/>
      <c r="G73" s="14">
        <v>66</v>
      </c>
      <c r="H73" s="22">
        <v>861375849</v>
      </c>
      <c r="I73" s="22">
        <v>1052666297</v>
      </c>
    </row>
    <row r="74" spans="1:9" x14ac:dyDescent="0.2">
      <c r="A74" s="213" t="s">
        <v>60</v>
      </c>
      <c r="B74" s="214"/>
      <c r="C74" s="214"/>
      <c r="D74" s="214"/>
      <c r="E74" s="214"/>
      <c r="F74" s="214"/>
      <c r="G74" s="214"/>
      <c r="H74" s="214"/>
      <c r="I74" s="214"/>
    </row>
    <row r="75" spans="1:9" ht="12.75" customHeight="1" x14ac:dyDescent="0.2">
      <c r="A75" s="196" t="s">
        <v>351</v>
      </c>
      <c r="B75" s="196"/>
      <c r="C75" s="196"/>
      <c r="D75" s="196"/>
      <c r="E75" s="196"/>
      <c r="F75" s="196"/>
      <c r="G75" s="15">
        <v>67</v>
      </c>
      <c r="H75" s="101">
        <f>H76+H77+H78+H84+H85+H91+H94+H97</f>
        <v>3426982205</v>
      </c>
      <c r="I75" s="101">
        <f>I76+I77+I78+I84+I85+I91+I94+I97</f>
        <v>3572062413</v>
      </c>
    </row>
    <row r="76" spans="1:9" ht="12.75" customHeight="1" x14ac:dyDescent="0.2">
      <c r="A76" s="194" t="s">
        <v>61</v>
      </c>
      <c r="B76" s="194"/>
      <c r="C76" s="194"/>
      <c r="D76" s="194"/>
      <c r="E76" s="194"/>
      <c r="F76" s="194"/>
      <c r="G76" s="14">
        <v>68</v>
      </c>
      <c r="H76" s="22">
        <v>1566400660</v>
      </c>
      <c r="I76" s="22">
        <v>1566400660</v>
      </c>
    </row>
    <row r="77" spans="1:9" ht="12.75" customHeight="1" x14ac:dyDescent="0.2">
      <c r="A77" s="194" t="s">
        <v>62</v>
      </c>
      <c r="B77" s="194"/>
      <c r="C77" s="194"/>
      <c r="D77" s="194"/>
      <c r="E77" s="194"/>
      <c r="F77" s="194"/>
      <c r="G77" s="14">
        <v>69</v>
      </c>
      <c r="H77" s="22">
        <v>187215700</v>
      </c>
      <c r="I77" s="22">
        <v>190601924</v>
      </c>
    </row>
    <row r="78" spans="1:9" ht="12.75" customHeight="1" x14ac:dyDescent="0.2">
      <c r="A78" s="195" t="s">
        <v>63</v>
      </c>
      <c r="B78" s="195"/>
      <c r="C78" s="195"/>
      <c r="D78" s="195"/>
      <c r="E78" s="195"/>
      <c r="F78" s="195"/>
      <c r="G78" s="15">
        <v>70</v>
      </c>
      <c r="H78" s="101">
        <f>SUM(H79:H83)</f>
        <v>903605940</v>
      </c>
      <c r="I78" s="101">
        <f>SUM(I79:I83)</f>
        <v>1046270349</v>
      </c>
    </row>
    <row r="79" spans="1:9" ht="12.75" customHeight="1" x14ac:dyDescent="0.2">
      <c r="A79" s="194" t="s">
        <v>64</v>
      </c>
      <c r="B79" s="194"/>
      <c r="C79" s="194"/>
      <c r="D79" s="194"/>
      <c r="E79" s="194"/>
      <c r="F79" s="194"/>
      <c r="G79" s="14">
        <v>71</v>
      </c>
      <c r="H79" s="22">
        <v>76595921</v>
      </c>
      <c r="I79" s="22">
        <v>86308402</v>
      </c>
    </row>
    <row r="80" spans="1:9" ht="12.75" customHeight="1" x14ac:dyDescent="0.2">
      <c r="A80" s="194" t="s">
        <v>65</v>
      </c>
      <c r="B80" s="194"/>
      <c r="C80" s="194"/>
      <c r="D80" s="194"/>
      <c r="E80" s="194"/>
      <c r="F80" s="194"/>
      <c r="G80" s="14">
        <v>72</v>
      </c>
      <c r="H80" s="22">
        <v>147604502</v>
      </c>
      <c r="I80" s="22">
        <v>147604502</v>
      </c>
    </row>
    <row r="81" spans="1:9" ht="12.75" customHeight="1" x14ac:dyDescent="0.2">
      <c r="A81" s="194" t="s">
        <v>66</v>
      </c>
      <c r="B81" s="194"/>
      <c r="C81" s="194"/>
      <c r="D81" s="194"/>
      <c r="E81" s="194"/>
      <c r="F81" s="194"/>
      <c r="G81" s="14">
        <v>73</v>
      </c>
      <c r="H81" s="22">
        <v>-47568237</v>
      </c>
      <c r="I81" s="22">
        <v>-41060512</v>
      </c>
    </row>
    <row r="82" spans="1:9" ht="12.75" customHeight="1" x14ac:dyDescent="0.2">
      <c r="A82" s="194" t="s">
        <v>67</v>
      </c>
      <c r="B82" s="194"/>
      <c r="C82" s="194"/>
      <c r="D82" s="194"/>
      <c r="E82" s="194"/>
      <c r="F82" s="194"/>
      <c r="G82" s="14">
        <v>74</v>
      </c>
      <c r="H82" s="22">
        <v>67550899</v>
      </c>
      <c r="I82" s="22">
        <v>70171889</v>
      </c>
    </row>
    <row r="83" spans="1:9" ht="12.75" customHeight="1" x14ac:dyDescent="0.2">
      <c r="A83" s="194" t="s">
        <v>68</v>
      </c>
      <c r="B83" s="194"/>
      <c r="C83" s="194"/>
      <c r="D83" s="194"/>
      <c r="E83" s="194"/>
      <c r="F83" s="194"/>
      <c r="G83" s="14">
        <v>75</v>
      </c>
      <c r="H83" s="22">
        <v>659422855</v>
      </c>
      <c r="I83" s="22">
        <v>783246068</v>
      </c>
    </row>
    <row r="84" spans="1:9" ht="12.75" customHeight="1" x14ac:dyDescent="0.2">
      <c r="A84" s="212" t="s">
        <v>69</v>
      </c>
      <c r="B84" s="212"/>
      <c r="C84" s="212"/>
      <c r="D84" s="212"/>
      <c r="E84" s="212"/>
      <c r="F84" s="212"/>
      <c r="G84" s="94">
        <v>76</v>
      </c>
      <c r="H84" s="95">
        <v>0</v>
      </c>
      <c r="I84" s="95">
        <v>0</v>
      </c>
    </row>
    <row r="85" spans="1:9" ht="12.75" customHeight="1" x14ac:dyDescent="0.2">
      <c r="A85" s="195" t="s">
        <v>443</v>
      </c>
      <c r="B85" s="195"/>
      <c r="C85" s="195"/>
      <c r="D85" s="195"/>
      <c r="E85" s="195"/>
      <c r="F85" s="195"/>
      <c r="G85" s="15">
        <v>77</v>
      </c>
      <c r="H85" s="23">
        <f>H86+H87+H88+H89+H90</f>
        <v>0</v>
      </c>
      <c r="I85" s="23">
        <f>I86+I87+I88+I89+I90</f>
        <v>0</v>
      </c>
    </row>
    <row r="86" spans="1:9" ht="25.5" customHeight="1" x14ac:dyDescent="0.2">
      <c r="A86" s="194" t="s">
        <v>444</v>
      </c>
      <c r="B86" s="194"/>
      <c r="C86" s="194"/>
      <c r="D86" s="194"/>
      <c r="E86" s="194"/>
      <c r="F86" s="194"/>
      <c r="G86" s="14">
        <v>78</v>
      </c>
      <c r="H86" s="22">
        <v>0</v>
      </c>
      <c r="I86" s="22">
        <v>0</v>
      </c>
    </row>
    <row r="87" spans="1:9" ht="12.75" customHeight="1" x14ac:dyDescent="0.2">
      <c r="A87" s="194" t="s">
        <v>70</v>
      </c>
      <c r="B87" s="194"/>
      <c r="C87" s="194"/>
      <c r="D87" s="194"/>
      <c r="E87" s="194"/>
      <c r="F87" s="194"/>
      <c r="G87" s="14">
        <v>79</v>
      </c>
      <c r="H87" s="22">
        <v>0</v>
      </c>
      <c r="I87" s="22">
        <v>0</v>
      </c>
    </row>
    <row r="88" spans="1:9" ht="12.75" customHeight="1" x14ac:dyDescent="0.2">
      <c r="A88" s="194" t="s">
        <v>71</v>
      </c>
      <c r="B88" s="194"/>
      <c r="C88" s="194"/>
      <c r="D88" s="194"/>
      <c r="E88" s="194"/>
      <c r="F88" s="194"/>
      <c r="G88" s="14">
        <v>80</v>
      </c>
      <c r="H88" s="22">
        <v>0</v>
      </c>
      <c r="I88" s="22">
        <v>0</v>
      </c>
    </row>
    <row r="89" spans="1:9" ht="12.75" customHeight="1" x14ac:dyDescent="0.2">
      <c r="A89" s="194" t="s">
        <v>347</v>
      </c>
      <c r="B89" s="194"/>
      <c r="C89" s="194"/>
      <c r="D89" s="194"/>
      <c r="E89" s="194"/>
      <c r="F89" s="194"/>
      <c r="G89" s="14">
        <v>81</v>
      </c>
      <c r="H89" s="22">
        <v>0</v>
      </c>
      <c r="I89" s="22">
        <v>0</v>
      </c>
    </row>
    <row r="90" spans="1:9" ht="12.75" customHeight="1" x14ac:dyDescent="0.2">
      <c r="A90" s="194" t="s">
        <v>348</v>
      </c>
      <c r="B90" s="194"/>
      <c r="C90" s="194"/>
      <c r="D90" s="194"/>
      <c r="E90" s="194"/>
      <c r="F90" s="194"/>
      <c r="G90" s="14">
        <v>82</v>
      </c>
      <c r="H90" s="22">
        <v>0</v>
      </c>
      <c r="I90" s="22">
        <v>0</v>
      </c>
    </row>
    <row r="91" spans="1:9" ht="12.75" customHeight="1" x14ac:dyDescent="0.2">
      <c r="A91" s="195" t="s">
        <v>349</v>
      </c>
      <c r="B91" s="195"/>
      <c r="C91" s="195"/>
      <c r="D91" s="195"/>
      <c r="E91" s="195"/>
      <c r="F91" s="195"/>
      <c r="G91" s="15">
        <v>83</v>
      </c>
      <c r="H91" s="23">
        <f>H92-H93</f>
        <v>465894391</v>
      </c>
      <c r="I91" s="23">
        <f>I92-I93</f>
        <v>512193970</v>
      </c>
    </row>
    <row r="92" spans="1:9" ht="12.75" customHeight="1" x14ac:dyDescent="0.2">
      <c r="A92" s="194" t="s">
        <v>72</v>
      </c>
      <c r="B92" s="194"/>
      <c r="C92" s="194"/>
      <c r="D92" s="194"/>
      <c r="E92" s="194"/>
      <c r="F92" s="194"/>
      <c r="G92" s="14">
        <v>84</v>
      </c>
      <c r="H92" s="22">
        <v>465894391</v>
      </c>
      <c r="I92" s="22">
        <v>512193970</v>
      </c>
    </row>
    <row r="93" spans="1:9" ht="12.75" customHeight="1" x14ac:dyDescent="0.2">
      <c r="A93" s="194" t="s">
        <v>73</v>
      </c>
      <c r="B93" s="194"/>
      <c r="C93" s="194"/>
      <c r="D93" s="194"/>
      <c r="E93" s="194"/>
      <c r="F93" s="194"/>
      <c r="G93" s="14">
        <v>85</v>
      </c>
      <c r="H93" s="22">
        <v>0</v>
      </c>
      <c r="I93" s="22">
        <v>0</v>
      </c>
    </row>
    <row r="94" spans="1:9" ht="12.75" customHeight="1" x14ac:dyDescent="0.2">
      <c r="A94" s="195" t="s">
        <v>350</v>
      </c>
      <c r="B94" s="195"/>
      <c r="C94" s="195"/>
      <c r="D94" s="195"/>
      <c r="E94" s="195"/>
      <c r="F94" s="195"/>
      <c r="G94" s="15">
        <v>86</v>
      </c>
      <c r="H94" s="23">
        <f>H95-H96</f>
        <v>248933878</v>
      </c>
      <c r="I94" s="23">
        <f>I95-I96</f>
        <v>197577431</v>
      </c>
    </row>
    <row r="95" spans="1:9" ht="12.75" customHeight="1" x14ac:dyDescent="0.2">
      <c r="A95" s="194" t="s">
        <v>74</v>
      </c>
      <c r="B95" s="194"/>
      <c r="C95" s="194"/>
      <c r="D95" s="194"/>
      <c r="E95" s="194"/>
      <c r="F95" s="194"/>
      <c r="G95" s="14">
        <v>87</v>
      </c>
      <c r="H95" s="22">
        <v>248933878</v>
      </c>
      <c r="I95" s="22">
        <v>197577431</v>
      </c>
    </row>
    <row r="96" spans="1:9" ht="12.75" customHeight="1" x14ac:dyDescent="0.2">
      <c r="A96" s="194" t="s">
        <v>75</v>
      </c>
      <c r="B96" s="194"/>
      <c r="C96" s="194"/>
      <c r="D96" s="194"/>
      <c r="E96" s="194"/>
      <c r="F96" s="194"/>
      <c r="G96" s="14">
        <v>88</v>
      </c>
      <c r="H96" s="22">
        <v>0</v>
      </c>
      <c r="I96" s="22">
        <v>0</v>
      </c>
    </row>
    <row r="97" spans="1:9" ht="12.75" customHeight="1" x14ac:dyDescent="0.2">
      <c r="A97" s="194" t="s">
        <v>76</v>
      </c>
      <c r="B97" s="194"/>
      <c r="C97" s="194"/>
      <c r="D97" s="194"/>
      <c r="E97" s="194"/>
      <c r="F97" s="194"/>
      <c r="G97" s="14">
        <v>89</v>
      </c>
      <c r="H97" s="22">
        <v>54931636</v>
      </c>
      <c r="I97" s="22">
        <v>59018079</v>
      </c>
    </row>
    <row r="98" spans="1:9" ht="12.75" customHeight="1" x14ac:dyDescent="0.2">
      <c r="A98" s="196" t="s">
        <v>352</v>
      </c>
      <c r="B98" s="196"/>
      <c r="C98" s="196"/>
      <c r="D98" s="196"/>
      <c r="E98" s="196"/>
      <c r="F98" s="196"/>
      <c r="G98" s="15">
        <v>90</v>
      </c>
      <c r="H98" s="23">
        <f>SUM(H99:H104)</f>
        <v>78474410</v>
      </c>
      <c r="I98" s="23">
        <f>SUM(I99:I104)</f>
        <v>77998380</v>
      </c>
    </row>
    <row r="99" spans="1:9" ht="12.75" customHeight="1" x14ac:dyDescent="0.2">
      <c r="A99" s="194" t="s">
        <v>77</v>
      </c>
      <c r="B99" s="194"/>
      <c r="C99" s="194"/>
      <c r="D99" s="194"/>
      <c r="E99" s="194"/>
      <c r="F99" s="194"/>
      <c r="G99" s="14">
        <v>91</v>
      </c>
      <c r="H99" s="22">
        <v>52023789</v>
      </c>
      <c r="I99" s="22">
        <v>51094233</v>
      </c>
    </row>
    <row r="100" spans="1:9" ht="12.75" customHeight="1" x14ac:dyDescent="0.2">
      <c r="A100" s="194" t="s">
        <v>78</v>
      </c>
      <c r="B100" s="194"/>
      <c r="C100" s="194"/>
      <c r="D100" s="194"/>
      <c r="E100" s="194"/>
      <c r="F100" s="194"/>
      <c r="G100" s="14">
        <v>92</v>
      </c>
      <c r="H100" s="22">
        <v>0</v>
      </c>
      <c r="I100" s="22">
        <v>0</v>
      </c>
    </row>
    <row r="101" spans="1:9" ht="12.75" customHeight="1" x14ac:dyDescent="0.2">
      <c r="A101" s="194" t="s">
        <v>79</v>
      </c>
      <c r="B101" s="194"/>
      <c r="C101" s="194"/>
      <c r="D101" s="194"/>
      <c r="E101" s="194"/>
      <c r="F101" s="194"/>
      <c r="G101" s="14">
        <v>93</v>
      </c>
      <c r="H101" s="22">
        <v>26450621</v>
      </c>
      <c r="I101" s="22">
        <v>26904147</v>
      </c>
    </row>
    <row r="102" spans="1:9" ht="12.75" customHeight="1" x14ac:dyDescent="0.2">
      <c r="A102" s="194" t="s">
        <v>80</v>
      </c>
      <c r="B102" s="194"/>
      <c r="C102" s="194"/>
      <c r="D102" s="194"/>
      <c r="E102" s="194"/>
      <c r="F102" s="194"/>
      <c r="G102" s="14">
        <v>94</v>
      </c>
      <c r="H102" s="22">
        <v>0</v>
      </c>
      <c r="I102" s="22">
        <v>0</v>
      </c>
    </row>
    <row r="103" spans="1:9" ht="12.75" customHeight="1" x14ac:dyDescent="0.2">
      <c r="A103" s="194" t="s">
        <v>81</v>
      </c>
      <c r="B103" s="194"/>
      <c r="C103" s="194"/>
      <c r="D103" s="194"/>
      <c r="E103" s="194"/>
      <c r="F103" s="194"/>
      <c r="G103" s="14">
        <v>95</v>
      </c>
      <c r="H103" s="22">
        <v>0</v>
      </c>
      <c r="I103" s="22">
        <v>0</v>
      </c>
    </row>
    <row r="104" spans="1:9" ht="12.75" customHeight="1" x14ac:dyDescent="0.2">
      <c r="A104" s="194" t="s">
        <v>82</v>
      </c>
      <c r="B104" s="194"/>
      <c r="C104" s="194"/>
      <c r="D104" s="194"/>
      <c r="E104" s="194"/>
      <c r="F104" s="194"/>
      <c r="G104" s="14">
        <v>96</v>
      </c>
      <c r="H104" s="22">
        <v>0</v>
      </c>
      <c r="I104" s="22">
        <v>0</v>
      </c>
    </row>
    <row r="105" spans="1:9" ht="12.75" customHeight="1" x14ac:dyDescent="0.2">
      <c r="A105" s="196" t="s">
        <v>353</v>
      </c>
      <c r="B105" s="196"/>
      <c r="C105" s="196"/>
      <c r="D105" s="196"/>
      <c r="E105" s="196"/>
      <c r="F105" s="196"/>
      <c r="G105" s="15">
        <v>97</v>
      </c>
      <c r="H105" s="23">
        <f>SUM(H106:H116)</f>
        <v>427998487</v>
      </c>
      <c r="I105" s="23">
        <f>SUM(I106:I116)</f>
        <v>361659734</v>
      </c>
    </row>
    <row r="106" spans="1:9" ht="12.75" customHeight="1" x14ac:dyDescent="0.2">
      <c r="A106" s="194" t="s">
        <v>83</v>
      </c>
      <c r="B106" s="194"/>
      <c r="C106" s="194"/>
      <c r="D106" s="194"/>
      <c r="E106" s="194"/>
      <c r="F106" s="194"/>
      <c r="G106" s="14">
        <v>98</v>
      </c>
      <c r="H106" s="22">
        <v>0</v>
      </c>
      <c r="I106" s="22">
        <v>0</v>
      </c>
    </row>
    <row r="107" spans="1:9" ht="24.6" customHeight="1" x14ac:dyDescent="0.2">
      <c r="A107" s="194" t="s">
        <v>84</v>
      </c>
      <c r="B107" s="194"/>
      <c r="C107" s="194"/>
      <c r="D107" s="194"/>
      <c r="E107" s="194"/>
      <c r="F107" s="194"/>
      <c r="G107" s="14">
        <v>99</v>
      </c>
      <c r="H107" s="22">
        <v>0</v>
      </c>
      <c r="I107" s="22">
        <v>0</v>
      </c>
    </row>
    <row r="108" spans="1:9" ht="12.75" customHeight="1" x14ac:dyDescent="0.2">
      <c r="A108" s="194" t="s">
        <v>85</v>
      </c>
      <c r="B108" s="194"/>
      <c r="C108" s="194"/>
      <c r="D108" s="194"/>
      <c r="E108" s="194"/>
      <c r="F108" s="194"/>
      <c r="G108" s="14">
        <v>100</v>
      </c>
      <c r="H108" s="22">
        <v>0</v>
      </c>
      <c r="I108" s="22">
        <v>0</v>
      </c>
    </row>
    <row r="109" spans="1:9" ht="21.6" customHeight="1" x14ac:dyDescent="0.2">
      <c r="A109" s="194" t="s">
        <v>86</v>
      </c>
      <c r="B109" s="194"/>
      <c r="C109" s="194"/>
      <c r="D109" s="194"/>
      <c r="E109" s="194"/>
      <c r="F109" s="194"/>
      <c r="G109" s="14">
        <v>101</v>
      </c>
      <c r="H109" s="22">
        <v>0</v>
      </c>
      <c r="I109" s="22">
        <v>0</v>
      </c>
    </row>
    <row r="110" spans="1:9" ht="12.75" customHeight="1" x14ac:dyDescent="0.2">
      <c r="A110" s="194" t="s">
        <v>87</v>
      </c>
      <c r="B110" s="194"/>
      <c r="C110" s="194"/>
      <c r="D110" s="194"/>
      <c r="E110" s="194"/>
      <c r="F110" s="194"/>
      <c r="G110" s="14">
        <v>102</v>
      </c>
      <c r="H110" s="22">
        <v>6473972</v>
      </c>
      <c r="I110" s="22">
        <v>4021723</v>
      </c>
    </row>
    <row r="111" spans="1:9" ht="12.75" customHeight="1" x14ac:dyDescent="0.2">
      <c r="A111" s="194" t="s">
        <v>88</v>
      </c>
      <c r="B111" s="194"/>
      <c r="C111" s="194"/>
      <c r="D111" s="194"/>
      <c r="E111" s="194"/>
      <c r="F111" s="194"/>
      <c r="G111" s="14">
        <v>103</v>
      </c>
      <c r="H111" s="22">
        <v>363362426</v>
      </c>
      <c r="I111" s="22">
        <v>300429502</v>
      </c>
    </row>
    <row r="112" spans="1:9" ht="12.75" customHeight="1" x14ac:dyDescent="0.2">
      <c r="A112" s="194" t="s">
        <v>89</v>
      </c>
      <c r="B112" s="194"/>
      <c r="C112" s="194"/>
      <c r="D112" s="194"/>
      <c r="E112" s="194"/>
      <c r="F112" s="194"/>
      <c r="G112" s="14">
        <v>104</v>
      </c>
      <c r="H112" s="22">
        <v>0</v>
      </c>
      <c r="I112" s="22">
        <v>0</v>
      </c>
    </row>
    <row r="113" spans="1:9" ht="12.75" customHeight="1" x14ac:dyDescent="0.2">
      <c r="A113" s="194" t="s">
        <v>90</v>
      </c>
      <c r="B113" s="194"/>
      <c r="C113" s="194"/>
      <c r="D113" s="194"/>
      <c r="E113" s="194"/>
      <c r="F113" s="194"/>
      <c r="G113" s="14">
        <v>105</v>
      </c>
      <c r="H113" s="22">
        <v>0</v>
      </c>
      <c r="I113" s="22">
        <v>0</v>
      </c>
    </row>
    <row r="114" spans="1:9" ht="12.75" customHeight="1" x14ac:dyDescent="0.2">
      <c r="A114" s="194" t="s">
        <v>91</v>
      </c>
      <c r="B114" s="194"/>
      <c r="C114" s="194"/>
      <c r="D114" s="194"/>
      <c r="E114" s="194"/>
      <c r="F114" s="194"/>
      <c r="G114" s="14">
        <v>106</v>
      </c>
      <c r="H114" s="22">
        <v>0</v>
      </c>
      <c r="I114" s="22">
        <v>0</v>
      </c>
    </row>
    <row r="115" spans="1:9" ht="12.75" customHeight="1" x14ac:dyDescent="0.2">
      <c r="A115" s="194" t="s">
        <v>92</v>
      </c>
      <c r="B115" s="194"/>
      <c r="C115" s="194"/>
      <c r="D115" s="194"/>
      <c r="E115" s="194"/>
      <c r="F115" s="194"/>
      <c r="G115" s="14">
        <v>107</v>
      </c>
      <c r="H115" s="22">
        <v>19128584</v>
      </c>
      <c r="I115" s="22">
        <v>18228362</v>
      </c>
    </row>
    <row r="116" spans="1:9" ht="12.75" customHeight="1" x14ac:dyDescent="0.2">
      <c r="A116" s="194" t="s">
        <v>93</v>
      </c>
      <c r="B116" s="194"/>
      <c r="C116" s="194"/>
      <c r="D116" s="194"/>
      <c r="E116" s="194"/>
      <c r="F116" s="194"/>
      <c r="G116" s="14">
        <v>108</v>
      </c>
      <c r="H116" s="22">
        <v>39033505</v>
      </c>
      <c r="I116" s="22">
        <v>38980147</v>
      </c>
    </row>
    <row r="117" spans="1:9" ht="12.75" customHeight="1" x14ac:dyDescent="0.2">
      <c r="A117" s="196" t="s">
        <v>354</v>
      </c>
      <c r="B117" s="196"/>
      <c r="C117" s="196"/>
      <c r="D117" s="196"/>
      <c r="E117" s="196"/>
      <c r="F117" s="196"/>
      <c r="G117" s="15">
        <v>109</v>
      </c>
      <c r="H117" s="23">
        <f>SUM(H118:H131)</f>
        <v>858071306</v>
      </c>
      <c r="I117" s="23">
        <f>SUM(I118:I131)</f>
        <v>915671045</v>
      </c>
    </row>
    <row r="118" spans="1:9" ht="12.75" customHeight="1" x14ac:dyDescent="0.2">
      <c r="A118" s="194" t="s">
        <v>83</v>
      </c>
      <c r="B118" s="194"/>
      <c r="C118" s="194"/>
      <c r="D118" s="194"/>
      <c r="E118" s="194"/>
      <c r="F118" s="194"/>
      <c r="G118" s="14">
        <v>110</v>
      </c>
      <c r="H118" s="22">
        <v>0</v>
      </c>
      <c r="I118" s="22">
        <v>0</v>
      </c>
    </row>
    <row r="119" spans="1:9" ht="22.15" customHeight="1" x14ac:dyDescent="0.2">
      <c r="A119" s="194" t="s">
        <v>84</v>
      </c>
      <c r="B119" s="194"/>
      <c r="C119" s="194"/>
      <c r="D119" s="194"/>
      <c r="E119" s="194"/>
      <c r="F119" s="194"/>
      <c r="G119" s="14">
        <v>111</v>
      </c>
      <c r="H119" s="22">
        <v>0</v>
      </c>
      <c r="I119" s="22">
        <v>0</v>
      </c>
    </row>
    <row r="120" spans="1:9" ht="12.75" customHeight="1" x14ac:dyDescent="0.2">
      <c r="A120" s="194" t="s">
        <v>85</v>
      </c>
      <c r="B120" s="194"/>
      <c r="C120" s="194"/>
      <c r="D120" s="194"/>
      <c r="E120" s="194"/>
      <c r="F120" s="194"/>
      <c r="G120" s="14">
        <v>112</v>
      </c>
      <c r="H120" s="22">
        <v>0</v>
      </c>
      <c r="I120" s="22">
        <v>0</v>
      </c>
    </row>
    <row r="121" spans="1:9" ht="23.45" customHeight="1" x14ac:dyDescent="0.2">
      <c r="A121" s="194" t="s">
        <v>86</v>
      </c>
      <c r="B121" s="194"/>
      <c r="C121" s="194"/>
      <c r="D121" s="194"/>
      <c r="E121" s="194"/>
      <c r="F121" s="194"/>
      <c r="G121" s="14">
        <v>113</v>
      </c>
      <c r="H121" s="22">
        <v>0</v>
      </c>
      <c r="I121" s="22">
        <v>0</v>
      </c>
    </row>
    <row r="122" spans="1:9" ht="12.75" customHeight="1" x14ac:dyDescent="0.2">
      <c r="A122" s="194" t="s">
        <v>87</v>
      </c>
      <c r="B122" s="194"/>
      <c r="C122" s="194"/>
      <c r="D122" s="194"/>
      <c r="E122" s="194"/>
      <c r="F122" s="194"/>
      <c r="G122" s="14">
        <v>114</v>
      </c>
      <c r="H122" s="22">
        <v>2728747</v>
      </c>
      <c r="I122" s="22">
        <v>3445520</v>
      </c>
    </row>
    <row r="123" spans="1:9" ht="12.75" customHeight="1" x14ac:dyDescent="0.2">
      <c r="A123" s="194" t="s">
        <v>88</v>
      </c>
      <c r="B123" s="194"/>
      <c r="C123" s="194"/>
      <c r="D123" s="194"/>
      <c r="E123" s="194"/>
      <c r="F123" s="194"/>
      <c r="G123" s="14">
        <v>115</v>
      </c>
      <c r="H123" s="22">
        <v>412872523</v>
      </c>
      <c r="I123" s="22">
        <v>338795105</v>
      </c>
    </row>
    <row r="124" spans="1:9" ht="12.75" customHeight="1" x14ac:dyDescent="0.2">
      <c r="A124" s="194" t="s">
        <v>89</v>
      </c>
      <c r="B124" s="194"/>
      <c r="C124" s="194"/>
      <c r="D124" s="194"/>
      <c r="E124" s="194"/>
      <c r="F124" s="194"/>
      <c r="G124" s="14">
        <v>116</v>
      </c>
      <c r="H124" s="22">
        <v>1519561</v>
      </c>
      <c r="I124" s="22">
        <v>1933247</v>
      </c>
    </row>
    <row r="125" spans="1:9" ht="12.75" customHeight="1" x14ac:dyDescent="0.2">
      <c r="A125" s="194" t="s">
        <v>90</v>
      </c>
      <c r="B125" s="194"/>
      <c r="C125" s="194"/>
      <c r="D125" s="194"/>
      <c r="E125" s="194"/>
      <c r="F125" s="194"/>
      <c r="G125" s="14">
        <v>117</v>
      </c>
      <c r="H125" s="22">
        <v>338402001</v>
      </c>
      <c r="I125" s="22">
        <v>376959448</v>
      </c>
    </row>
    <row r="126" spans="1:9" x14ac:dyDescent="0.2">
      <c r="A126" s="194" t="s">
        <v>91</v>
      </c>
      <c r="B126" s="194"/>
      <c r="C126" s="194"/>
      <c r="D126" s="194"/>
      <c r="E126" s="194"/>
      <c r="F126" s="194"/>
      <c r="G126" s="14">
        <v>118</v>
      </c>
      <c r="H126" s="22">
        <v>66053</v>
      </c>
      <c r="I126" s="22">
        <v>22752</v>
      </c>
    </row>
    <row r="127" spans="1:9" x14ac:dyDescent="0.2">
      <c r="A127" s="194" t="s">
        <v>94</v>
      </c>
      <c r="B127" s="194"/>
      <c r="C127" s="194"/>
      <c r="D127" s="194"/>
      <c r="E127" s="194"/>
      <c r="F127" s="194"/>
      <c r="G127" s="14">
        <v>119</v>
      </c>
      <c r="H127" s="22">
        <v>77903968</v>
      </c>
      <c r="I127" s="22">
        <v>79051623</v>
      </c>
    </row>
    <row r="128" spans="1:9" x14ac:dyDescent="0.2">
      <c r="A128" s="194" t="s">
        <v>95</v>
      </c>
      <c r="B128" s="194"/>
      <c r="C128" s="194"/>
      <c r="D128" s="194"/>
      <c r="E128" s="194"/>
      <c r="F128" s="194"/>
      <c r="G128" s="14">
        <v>120</v>
      </c>
      <c r="H128" s="22">
        <v>16107787</v>
      </c>
      <c r="I128" s="22">
        <v>44225621</v>
      </c>
    </row>
    <row r="129" spans="1:9" x14ac:dyDescent="0.2">
      <c r="A129" s="194" t="s">
        <v>96</v>
      </c>
      <c r="B129" s="194"/>
      <c r="C129" s="194"/>
      <c r="D129" s="194"/>
      <c r="E129" s="194"/>
      <c r="F129" s="194"/>
      <c r="G129" s="14">
        <v>121</v>
      </c>
      <c r="H129" s="22">
        <v>2584971</v>
      </c>
      <c r="I129" s="22">
        <v>65615646</v>
      </c>
    </row>
    <row r="130" spans="1:9" x14ac:dyDescent="0.2">
      <c r="A130" s="194" t="s">
        <v>97</v>
      </c>
      <c r="B130" s="194"/>
      <c r="C130" s="194"/>
      <c r="D130" s="194"/>
      <c r="E130" s="194"/>
      <c r="F130" s="194"/>
      <c r="G130" s="14">
        <v>122</v>
      </c>
      <c r="H130" s="22">
        <v>0</v>
      </c>
      <c r="I130" s="22">
        <v>0</v>
      </c>
    </row>
    <row r="131" spans="1:9" x14ac:dyDescent="0.2">
      <c r="A131" s="194" t="s">
        <v>98</v>
      </c>
      <c r="B131" s="194"/>
      <c r="C131" s="194"/>
      <c r="D131" s="194"/>
      <c r="E131" s="194"/>
      <c r="F131" s="194"/>
      <c r="G131" s="14">
        <v>123</v>
      </c>
      <c r="H131" s="22">
        <v>5885695</v>
      </c>
      <c r="I131" s="22">
        <v>5622083</v>
      </c>
    </row>
    <row r="132" spans="1:9" ht="22.15" customHeight="1" x14ac:dyDescent="0.2">
      <c r="A132" s="211" t="s">
        <v>99</v>
      </c>
      <c r="B132" s="211"/>
      <c r="C132" s="211"/>
      <c r="D132" s="211"/>
      <c r="E132" s="211"/>
      <c r="F132" s="211"/>
      <c r="G132" s="14">
        <v>124</v>
      </c>
      <c r="H132" s="22">
        <v>149121183</v>
      </c>
      <c r="I132" s="22">
        <v>178340184</v>
      </c>
    </row>
    <row r="133" spans="1:9" ht="12.75" customHeight="1" x14ac:dyDescent="0.2">
      <c r="A133" s="196" t="s">
        <v>355</v>
      </c>
      <c r="B133" s="196"/>
      <c r="C133" s="196"/>
      <c r="D133" s="196"/>
      <c r="E133" s="196"/>
      <c r="F133" s="196"/>
      <c r="G133" s="15">
        <v>125</v>
      </c>
      <c r="H133" s="23">
        <f>H75+H98+H105+H117+H132</f>
        <v>4940647591</v>
      </c>
      <c r="I133" s="23">
        <f>I75+I98+I105+I117+I132</f>
        <v>5105731756</v>
      </c>
    </row>
    <row r="134" spans="1:9" x14ac:dyDescent="0.2">
      <c r="A134" s="211" t="s">
        <v>100</v>
      </c>
      <c r="B134" s="211"/>
      <c r="C134" s="211"/>
      <c r="D134" s="211"/>
      <c r="E134" s="211"/>
      <c r="F134" s="211"/>
      <c r="G134" s="14">
        <v>126</v>
      </c>
      <c r="H134" s="22">
        <v>861375849</v>
      </c>
      <c r="I134" s="22">
        <v>1052666297</v>
      </c>
    </row>
  </sheetData>
  <sheetProtection algorithmName="SHA-512" hashValue="TaEzEwBO8T/AIa4ZkHj+RE32pzWtDjTLwK9513luNGLMoY16r1pD8aVlV5uc9z7LJzgbgojD1v77A+HoLeNBeg==" saltValue="rM7qWz81hAE3tLxnmmc4zw==" spinCount="100000" sheet="1" objects="1" scenarios="1"/>
  <mergeCells count="134">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 ref="A42:F42"/>
    <mergeCell ref="A43:F43"/>
    <mergeCell ref="A48:F48"/>
    <mergeCell ref="A49:F49"/>
    <mergeCell ref="A91:F91"/>
    <mergeCell ref="A92:F92"/>
    <mergeCell ref="A64:F64"/>
    <mergeCell ref="A65:F65"/>
    <mergeCell ref="A66:F66"/>
    <mergeCell ref="A89:F89"/>
    <mergeCell ref="A90:F90"/>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96:F96"/>
    <mergeCell ref="A97:F97"/>
    <mergeCell ref="A100:F100"/>
    <mergeCell ref="A101:F101"/>
    <mergeCell ref="A102:F102"/>
    <mergeCell ref="A103:F103"/>
    <mergeCell ref="A106:F106"/>
    <mergeCell ref="A107:F107"/>
    <mergeCell ref="A108:F108"/>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s>
  <dataValidations count="7">
    <dataValidation type="whole" operator="greaterThanOrEqual" allowBlank="1" showInputMessage="1" showErrorMessage="1" errorTitle="Pogrešan unos" error="Mogu se unijeti samo cjelobrojne pozitivne vrijednosti."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xr:uid="{00000000-0002-0000-0100-000001000000}">
      <formula1>9999999999</formula1>
    </dataValidation>
    <dataValidation type="whole" operator="notEqual" allowBlank="1" showInputMessage="1" showErrorMessage="1" errorTitle="Pogrešan unos" error="Mogu se unijeti samo cjelobrojne pozitivne ili negativne vrijednosti."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xr:uid="{00000000-0002-0000-0100-000002000000}">
      <formula1>9999999999</formula1>
    </dataValidation>
    <dataValidation type="whole" operator="notEqual" allowBlank="1" showInputMessage="1" showErrorMessage="1" errorTitle="Pogrešan unos" error="Mogu se unijeti samo cjelobrojne pozitivne ili negativne vrijednosti."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xr:uid="{00000000-0002-0000-0100-000003000000}">
      <formula1>999999999999</formula1>
    </dataValidation>
    <dataValidation type="whole" operator="notEqual" allowBlank="1" showInputMessage="1" showErrorMessage="1" errorTitle="Pogrešan unos" error="Mogu se unijeti samo cjelobrojne vrijednosti."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xr:uid="{00000000-0002-0000-0100-000004000000}">
      <formula1>999999999999</formula1>
    </dataValidation>
    <dataValidation type="whole" operator="notEqual" allowBlank="1" showInputMessage="1" showErrorMessage="1" errorTitle="Pogrešan upis" error="Dopušten je upis samo cjelobrojnih vrijednosti ili nule" sqref="H75:I75 H97:I97 H94:I94 H77:I91" xr:uid="{00000000-0002-0000-0100-000005000000}">
      <formula1>999999999999</formula1>
    </dataValidation>
    <dataValidation type="whole" operator="greaterThanOrEqual" allowBlank="1" showInputMessage="1" showErrorMessage="1" errorTitle="Pogrešan upis" error="Dopušten je upis samo pozitivnih cjelobrojnih vrijednosti ili nule" sqref="H8:I73 H98:I134 H95:I96 H92:I93 H76:I76" xr:uid="{00000000-0002-0000-0100-000006000000}">
      <formula1>0</formula1>
    </dataValidation>
  </dataValidations>
  <pageMargins left="0.75" right="0.75" top="1" bottom="1" header="0.5" footer="0.5"/>
  <pageSetup paperSize="9" scale="92" fitToHeight="0"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K113"/>
  <sheetViews>
    <sheetView zoomScaleNormal="100" zoomScaleSheetLayoutView="110" workbookViewId="0">
      <selection activeCell="I23" sqref="I23"/>
    </sheetView>
  </sheetViews>
  <sheetFormatPr defaultRowHeight="12.75" x14ac:dyDescent="0.2"/>
  <cols>
    <col min="1" max="7" width="9.140625" style="103"/>
    <col min="8" max="11" width="13.28515625" style="102" customWidth="1"/>
    <col min="12" max="263" width="9.140625" style="103"/>
    <col min="264" max="264" width="9.85546875" style="103" bestFit="1" customWidth="1"/>
    <col min="265" max="265" width="11.7109375" style="103" bestFit="1" customWidth="1"/>
    <col min="266" max="519" width="9.140625" style="103"/>
    <col min="520" max="520" width="9.85546875" style="103" bestFit="1" customWidth="1"/>
    <col min="521" max="521" width="11.7109375" style="103" bestFit="1" customWidth="1"/>
    <col min="522" max="775" width="9.140625" style="103"/>
    <col min="776" max="776" width="9.85546875" style="103" bestFit="1" customWidth="1"/>
    <col min="777" max="777" width="11.7109375" style="103" bestFit="1" customWidth="1"/>
    <col min="778" max="1031" width="9.140625" style="103"/>
    <col min="1032" max="1032" width="9.85546875" style="103" bestFit="1" customWidth="1"/>
    <col min="1033" max="1033" width="11.7109375" style="103" bestFit="1" customWidth="1"/>
    <col min="1034" max="1287" width="9.140625" style="103"/>
    <col min="1288" max="1288" width="9.85546875" style="103" bestFit="1" customWidth="1"/>
    <col min="1289" max="1289" width="11.7109375" style="103" bestFit="1" customWidth="1"/>
    <col min="1290" max="1543" width="9.140625" style="103"/>
    <col min="1544" max="1544" width="9.85546875" style="103" bestFit="1" customWidth="1"/>
    <col min="1545" max="1545" width="11.7109375" style="103" bestFit="1" customWidth="1"/>
    <col min="1546" max="1799" width="9.140625" style="103"/>
    <col min="1800" max="1800" width="9.85546875" style="103" bestFit="1" customWidth="1"/>
    <col min="1801" max="1801" width="11.7109375" style="103" bestFit="1" customWidth="1"/>
    <col min="1802" max="2055" width="9.140625" style="103"/>
    <col min="2056" max="2056" width="9.85546875" style="103" bestFit="1" customWidth="1"/>
    <col min="2057" max="2057" width="11.7109375" style="103" bestFit="1" customWidth="1"/>
    <col min="2058" max="2311" width="9.140625" style="103"/>
    <col min="2312" max="2312" width="9.85546875" style="103" bestFit="1" customWidth="1"/>
    <col min="2313" max="2313" width="11.7109375" style="103" bestFit="1" customWidth="1"/>
    <col min="2314" max="2567" width="9.140625" style="103"/>
    <col min="2568" max="2568" width="9.85546875" style="103" bestFit="1" customWidth="1"/>
    <col min="2569" max="2569" width="11.7109375" style="103" bestFit="1" customWidth="1"/>
    <col min="2570" max="2823" width="9.140625" style="103"/>
    <col min="2824" max="2824" width="9.85546875" style="103" bestFit="1" customWidth="1"/>
    <col min="2825" max="2825" width="11.7109375" style="103" bestFit="1" customWidth="1"/>
    <col min="2826" max="3079" width="9.140625" style="103"/>
    <col min="3080" max="3080" width="9.85546875" style="103" bestFit="1" customWidth="1"/>
    <col min="3081" max="3081" width="11.7109375" style="103" bestFit="1" customWidth="1"/>
    <col min="3082" max="3335" width="9.140625" style="103"/>
    <col min="3336" max="3336" width="9.85546875" style="103" bestFit="1" customWidth="1"/>
    <col min="3337" max="3337" width="11.7109375" style="103" bestFit="1" customWidth="1"/>
    <col min="3338" max="3591" width="9.140625" style="103"/>
    <col min="3592" max="3592" width="9.85546875" style="103" bestFit="1" customWidth="1"/>
    <col min="3593" max="3593" width="11.7109375" style="103" bestFit="1" customWidth="1"/>
    <col min="3594" max="3847" width="9.140625" style="103"/>
    <col min="3848" max="3848" width="9.85546875" style="103" bestFit="1" customWidth="1"/>
    <col min="3849" max="3849" width="11.7109375" style="103" bestFit="1" customWidth="1"/>
    <col min="3850" max="4103" width="9.140625" style="103"/>
    <col min="4104" max="4104" width="9.85546875" style="103" bestFit="1" customWidth="1"/>
    <col min="4105" max="4105" width="11.7109375" style="103" bestFit="1" customWidth="1"/>
    <col min="4106" max="4359" width="9.140625" style="103"/>
    <col min="4360" max="4360" width="9.85546875" style="103" bestFit="1" customWidth="1"/>
    <col min="4361" max="4361" width="11.7109375" style="103" bestFit="1" customWidth="1"/>
    <col min="4362" max="4615" width="9.140625" style="103"/>
    <col min="4616" max="4616" width="9.85546875" style="103" bestFit="1" customWidth="1"/>
    <col min="4617" max="4617" width="11.7109375" style="103" bestFit="1" customWidth="1"/>
    <col min="4618" max="4871" width="9.140625" style="103"/>
    <col min="4872" max="4872" width="9.85546875" style="103" bestFit="1" customWidth="1"/>
    <col min="4873" max="4873" width="11.7109375" style="103" bestFit="1" customWidth="1"/>
    <col min="4874" max="5127" width="9.140625" style="103"/>
    <col min="5128" max="5128" width="9.85546875" style="103" bestFit="1" customWidth="1"/>
    <col min="5129" max="5129" width="11.7109375" style="103" bestFit="1" customWidth="1"/>
    <col min="5130" max="5383" width="9.140625" style="103"/>
    <col min="5384" max="5384" width="9.85546875" style="103" bestFit="1" customWidth="1"/>
    <col min="5385" max="5385" width="11.7109375" style="103" bestFit="1" customWidth="1"/>
    <col min="5386" max="5639" width="9.140625" style="103"/>
    <col min="5640" max="5640" width="9.85546875" style="103" bestFit="1" customWidth="1"/>
    <col min="5641" max="5641" width="11.7109375" style="103" bestFit="1" customWidth="1"/>
    <col min="5642" max="5895" width="9.140625" style="103"/>
    <col min="5896" max="5896" width="9.85546875" style="103" bestFit="1" customWidth="1"/>
    <col min="5897" max="5897" width="11.7109375" style="103" bestFit="1" customWidth="1"/>
    <col min="5898" max="6151" width="9.140625" style="103"/>
    <col min="6152" max="6152" width="9.85546875" style="103" bestFit="1" customWidth="1"/>
    <col min="6153" max="6153" width="11.7109375" style="103" bestFit="1" customWidth="1"/>
    <col min="6154" max="6407" width="9.140625" style="103"/>
    <col min="6408" max="6408" width="9.85546875" style="103" bestFit="1" customWidth="1"/>
    <col min="6409" max="6409" width="11.7109375" style="103" bestFit="1" customWidth="1"/>
    <col min="6410" max="6663" width="9.140625" style="103"/>
    <col min="6664" max="6664" width="9.85546875" style="103" bestFit="1" customWidth="1"/>
    <col min="6665" max="6665" width="11.7109375" style="103" bestFit="1" customWidth="1"/>
    <col min="6666" max="6919" width="9.140625" style="103"/>
    <col min="6920" max="6920" width="9.85546875" style="103" bestFit="1" customWidth="1"/>
    <col min="6921" max="6921" width="11.7109375" style="103" bestFit="1" customWidth="1"/>
    <col min="6922" max="7175" width="9.140625" style="103"/>
    <col min="7176" max="7176" width="9.85546875" style="103" bestFit="1" customWidth="1"/>
    <col min="7177" max="7177" width="11.7109375" style="103" bestFit="1" customWidth="1"/>
    <col min="7178" max="7431" width="9.140625" style="103"/>
    <col min="7432" max="7432" width="9.85546875" style="103" bestFit="1" customWidth="1"/>
    <col min="7433" max="7433" width="11.7109375" style="103" bestFit="1" customWidth="1"/>
    <col min="7434" max="7687" width="9.140625" style="103"/>
    <col min="7688" max="7688" width="9.85546875" style="103" bestFit="1" customWidth="1"/>
    <col min="7689" max="7689" width="11.7109375" style="103" bestFit="1" customWidth="1"/>
    <col min="7690" max="7943" width="9.140625" style="103"/>
    <col min="7944" max="7944" width="9.85546875" style="103" bestFit="1" customWidth="1"/>
    <col min="7945" max="7945" width="11.7109375" style="103" bestFit="1" customWidth="1"/>
    <col min="7946" max="8199" width="9.140625" style="103"/>
    <col min="8200" max="8200" width="9.85546875" style="103" bestFit="1" customWidth="1"/>
    <col min="8201" max="8201" width="11.7109375" style="103" bestFit="1" customWidth="1"/>
    <col min="8202" max="8455" width="9.140625" style="103"/>
    <col min="8456" max="8456" width="9.85546875" style="103" bestFit="1" customWidth="1"/>
    <col min="8457" max="8457" width="11.7109375" style="103" bestFit="1" customWidth="1"/>
    <col min="8458" max="8711" width="9.140625" style="103"/>
    <col min="8712" max="8712" width="9.85546875" style="103" bestFit="1" customWidth="1"/>
    <col min="8713" max="8713" width="11.7109375" style="103" bestFit="1" customWidth="1"/>
    <col min="8714" max="8967" width="9.140625" style="103"/>
    <col min="8968" max="8968" width="9.85546875" style="103" bestFit="1" customWidth="1"/>
    <col min="8969" max="8969" width="11.7109375" style="103" bestFit="1" customWidth="1"/>
    <col min="8970" max="9223" width="9.140625" style="103"/>
    <col min="9224" max="9224" width="9.85546875" style="103" bestFit="1" customWidth="1"/>
    <col min="9225" max="9225" width="11.7109375" style="103" bestFit="1" customWidth="1"/>
    <col min="9226" max="9479" width="9.140625" style="103"/>
    <col min="9480" max="9480" width="9.85546875" style="103" bestFit="1" customWidth="1"/>
    <col min="9481" max="9481" width="11.7109375" style="103" bestFit="1" customWidth="1"/>
    <col min="9482" max="9735" width="9.140625" style="103"/>
    <col min="9736" max="9736" width="9.85546875" style="103" bestFit="1" customWidth="1"/>
    <col min="9737" max="9737" width="11.7109375" style="103" bestFit="1" customWidth="1"/>
    <col min="9738" max="9991" width="9.140625" style="103"/>
    <col min="9992" max="9992" width="9.85546875" style="103" bestFit="1" customWidth="1"/>
    <col min="9993" max="9993" width="11.7109375" style="103" bestFit="1" customWidth="1"/>
    <col min="9994" max="10247" width="9.140625" style="103"/>
    <col min="10248" max="10248" width="9.85546875" style="103" bestFit="1" customWidth="1"/>
    <col min="10249" max="10249" width="11.7109375" style="103" bestFit="1" customWidth="1"/>
    <col min="10250" max="10503" width="9.140625" style="103"/>
    <col min="10504" max="10504" width="9.85546875" style="103" bestFit="1" customWidth="1"/>
    <col min="10505" max="10505" width="11.7109375" style="103" bestFit="1" customWidth="1"/>
    <col min="10506" max="10759" width="9.140625" style="103"/>
    <col min="10760" max="10760" width="9.85546875" style="103" bestFit="1" customWidth="1"/>
    <col min="10761" max="10761" width="11.7109375" style="103" bestFit="1" customWidth="1"/>
    <col min="10762" max="11015" width="9.140625" style="103"/>
    <col min="11016" max="11016" width="9.85546875" style="103" bestFit="1" customWidth="1"/>
    <col min="11017" max="11017" width="11.7109375" style="103" bestFit="1" customWidth="1"/>
    <col min="11018" max="11271" width="9.140625" style="103"/>
    <col min="11272" max="11272" width="9.85546875" style="103" bestFit="1" customWidth="1"/>
    <col min="11273" max="11273" width="11.7109375" style="103" bestFit="1" customWidth="1"/>
    <col min="11274" max="11527" width="9.140625" style="103"/>
    <col min="11528" max="11528" width="9.85546875" style="103" bestFit="1" customWidth="1"/>
    <col min="11529" max="11529" width="11.7109375" style="103" bestFit="1" customWidth="1"/>
    <col min="11530" max="11783" width="9.140625" style="103"/>
    <col min="11784" max="11784" width="9.85546875" style="103" bestFit="1" customWidth="1"/>
    <col min="11785" max="11785" width="11.7109375" style="103" bestFit="1" customWidth="1"/>
    <col min="11786" max="12039" width="9.140625" style="103"/>
    <col min="12040" max="12040" width="9.85546875" style="103" bestFit="1" customWidth="1"/>
    <col min="12041" max="12041" width="11.7109375" style="103" bestFit="1" customWidth="1"/>
    <col min="12042" max="12295" width="9.140625" style="103"/>
    <col min="12296" max="12296" width="9.85546875" style="103" bestFit="1" customWidth="1"/>
    <col min="12297" max="12297" width="11.7109375" style="103" bestFit="1" customWidth="1"/>
    <col min="12298" max="12551" width="9.140625" style="103"/>
    <col min="12552" max="12552" width="9.85546875" style="103" bestFit="1" customWidth="1"/>
    <col min="12553" max="12553" width="11.7109375" style="103" bestFit="1" customWidth="1"/>
    <col min="12554" max="12807" width="9.140625" style="103"/>
    <col min="12808" max="12808" width="9.85546875" style="103" bestFit="1" customWidth="1"/>
    <col min="12809" max="12809" width="11.7109375" style="103" bestFit="1" customWidth="1"/>
    <col min="12810" max="13063" width="9.140625" style="103"/>
    <col min="13064" max="13064" width="9.85546875" style="103" bestFit="1" customWidth="1"/>
    <col min="13065" max="13065" width="11.7109375" style="103" bestFit="1" customWidth="1"/>
    <col min="13066" max="13319" width="9.140625" style="103"/>
    <col min="13320" max="13320" width="9.85546875" style="103" bestFit="1" customWidth="1"/>
    <col min="13321" max="13321" width="11.7109375" style="103" bestFit="1" customWidth="1"/>
    <col min="13322" max="13575" width="9.140625" style="103"/>
    <col min="13576" max="13576" width="9.85546875" style="103" bestFit="1" customWidth="1"/>
    <col min="13577" max="13577" width="11.7109375" style="103" bestFit="1" customWidth="1"/>
    <col min="13578" max="13831" width="9.140625" style="103"/>
    <col min="13832" max="13832" width="9.85546875" style="103" bestFit="1" customWidth="1"/>
    <col min="13833" max="13833" width="11.7109375" style="103" bestFit="1" customWidth="1"/>
    <col min="13834" max="14087" width="9.140625" style="103"/>
    <col min="14088" max="14088" width="9.85546875" style="103" bestFit="1" customWidth="1"/>
    <col min="14089" max="14089" width="11.7109375" style="103" bestFit="1" customWidth="1"/>
    <col min="14090" max="14343" width="9.140625" style="103"/>
    <col min="14344" max="14344" width="9.85546875" style="103" bestFit="1" customWidth="1"/>
    <col min="14345" max="14345" width="11.7109375" style="103" bestFit="1" customWidth="1"/>
    <col min="14346" max="14599" width="9.140625" style="103"/>
    <col min="14600" max="14600" width="9.85546875" style="103" bestFit="1" customWidth="1"/>
    <col min="14601" max="14601" width="11.7109375" style="103" bestFit="1" customWidth="1"/>
    <col min="14602" max="14855" width="9.140625" style="103"/>
    <col min="14856" max="14856" width="9.85546875" style="103" bestFit="1" customWidth="1"/>
    <col min="14857" max="14857" width="11.7109375" style="103" bestFit="1" customWidth="1"/>
    <col min="14858" max="15111" width="9.140625" style="103"/>
    <col min="15112" max="15112" width="9.85546875" style="103" bestFit="1" customWidth="1"/>
    <col min="15113" max="15113" width="11.7109375" style="103" bestFit="1" customWidth="1"/>
    <col min="15114" max="15367" width="9.140625" style="103"/>
    <col min="15368" max="15368" width="9.85546875" style="103" bestFit="1" customWidth="1"/>
    <col min="15369" max="15369" width="11.7109375" style="103" bestFit="1" customWidth="1"/>
    <col min="15370" max="15623" width="9.140625" style="103"/>
    <col min="15624" max="15624" width="9.85546875" style="103" bestFit="1" customWidth="1"/>
    <col min="15625" max="15625" width="11.7109375" style="103" bestFit="1" customWidth="1"/>
    <col min="15626" max="15879" width="9.140625" style="103"/>
    <col min="15880" max="15880" width="9.85546875" style="103" bestFit="1" customWidth="1"/>
    <col min="15881" max="15881" width="11.7109375" style="103" bestFit="1" customWidth="1"/>
    <col min="15882" max="16135" width="9.140625" style="103"/>
    <col min="16136" max="16136" width="9.85546875" style="103" bestFit="1" customWidth="1"/>
    <col min="16137" max="16137" width="11.7109375" style="103" bestFit="1" customWidth="1"/>
    <col min="16138" max="16384" width="9.140625" style="103"/>
  </cols>
  <sheetData>
    <row r="1" spans="1:11" x14ac:dyDescent="0.2">
      <c r="A1" s="215" t="s">
        <v>102</v>
      </c>
      <c r="B1" s="216"/>
      <c r="C1" s="216"/>
      <c r="D1" s="216"/>
      <c r="E1" s="216"/>
      <c r="F1" s="216"/>
      <c r="G1" s="216"/>
      <c r="H1" s="216"/>
      <c r="I1" s="216"/>
    </row>
    <row r="2" spans="1:11" x14ac:dyDescent="0.2">
      <c r="A2" s="217" t="s">
        <v>478</v>
      </c>
      <c r="B2" s="218"/>
      <c r="C2" s="218"/>
      <c r="D2" s="218"/>
      <c r="E2" s="218"/>
      <c r="F2" s="218"/>
      <c r="G2" s="218"/>
      <c r="H2" s="218"/>
      <c r="I2" s="218"/>
    </row>
    <row r="3" spans="1:11" x14ac:dyDescent="0.2">
      <c r="A3" s="219" t="s">
        <v>280</v>
      </c>
      <c r="B3" s="220"/>
      <c r="C3" s="220"/>
      <c r="D3" s="220"/>
      <c r="E3" s="220"/>
      <c r="F3" s="220"/>
      <c r="G3" s="220"/>
      <c r="H3" s="220"/>
      <c r="I3" s="220"/>
      <c r="J3" s="221"/>
      <c r="K3" s="221"/>
    </row>
    <row r="4" spans="1:11" x14ac:dyDescent="0.2">
      <c r="A4" s="222" t="s">
        <v>475</v>
      </c>
      <c r="B4" s="223"/>
      <c r="C4" s="223"/>
      <c r="D4" s="223"/>
      <c r="E4" s="223"/>
      <c r="F4" s="223"/>
      <c r="G4" s="223"/>
      <c r="H4" s="223"/>
      <c r="I4" s="223"/>
      <c r="J4" s="224"/>
      <c r="K4" s="224"/>
    </row>
    <row r="5" spans="1:11" ht="22.15" customHeight="1" x14ac:dyDescent="0.2">
      <c r="A5" s="225" t="s">
        <v>2</v>
      </c>
      <c r="B5" s="226"/>
      <c r="C5" s="226"/>
      <c r="D5" s="226"/>
      <c r="E5" s="226"/>
      <c r="F5" s="226"/>
      <c r="G5" s="225" t="s">
        <v>103</v>
      </c>
      <c r="H5" s="227" t="s">
        <v>300</v>
      </c>
      <c r="I5" s="228"/>
      <c r="J5" s="227" t="s">
        <v>277</v>
      </c>
      <c r="K5" s="228"/>
    </row>
    <row r="6" spans="1:11" x14ac:dyDescent="0.2">
      <c r="A6" s="226"/>
      <c r="B6" s="226"/>
      <c r="C6" s="226"/>
      <c r="D6" s="226"/>
      <c r="E6" s="226"/>
      <c r="F6" s="226"/>
      <c r="G6" s="226"/>
      <c r="H6" s="104" t="s">
        <v>293</v>
      </c>
      <c r="I6" s="104" t="s">
        <v>294</v>
      </c>
      <c r="J6" s="104" t="s">
        <v>293</v>
      </c>
      <c r="K6" s="104" t="s">
        <v>294</v>
      </c>
    </row>
    <row r="7" spans="1:11" x14ac:dyDescent="0.2">
      <c r="A7" s="231">
        <v>1</v>
      </c>
      <c r="B7" s="232"/>
      <c r="C7" s="232"/>
      <c r="D7" s="232"/>
      <c r="E7" s="232"/>
      <c r="F7" s="232"/>
      <c r="G7" s="105">
        <v>2</v>
      </c>
      <c r="H7" s="104">
        <v>3</v>
      </c>
      <c r="I7" s="104">
        <v>4</v>
      </c>
      <c r="J7" s="104">
        <v>5</v>
      </c>
      <c r="K7" s="104">
        <v>6</v>
      </c>
    </row>
    <row r="8" spans="1:11" ht="12.75" customHeight="1" x14ac:dyDescent="0.2">
      <c r="A8" s="229" t="s">
        <v>356</v>
      </c>
      <c r="B8" s="229"/>
      <c r="C8" s="229"/>
      <c r="D8" s="229"/>
      <c r="E8" s="229"/>
      <c r="F8" s="229"/>
      <c r="G8" s="15">
        <v>1</v>
      </c>
      <c r="H8" s="106">
        <f>SUM(H9:H13)</f>
        <v>2252295246</v>
      </c>
      <c r="I8" s="106">
        <f>SUM(I9:I13)</f>
        <v>1020403151</v>
      </c>
      <c r="J8" s="106">
        <f>SUM(J9:J13)</f>
        <v>2238181177</v>
      </c>
      <c r="K8" s="106">
        <f>SUM(K9:K13)</f>
        <v>1148396796</v>
      </c>
    </row>
    <row r="9" spans="1:11" ht="12.75" customHeight="1" x14ac:dyDescent="0.2">
      <c r="A9" s="194" t="s">
        <v>115</v>
      </c>
      <c r="B9" s="194"/>
      <c r="C9" s="194"/>
      <c r="D9" s="194"/>
      <c r="E9" s="194"/>
      <c r="F9" s="194"/>
      <c r="G9" s="14">
        <v>2</v>
      </c>
      <c r="H9" s="107">
        <v>0</v>
      </c>
      <c r="I9" s="107">
        <v>0</v>
      </c>
      <c r="J9" s="107">
        <v>0</v>
      </c>
      <c r="K9" s="107">
        <v>0</v>
      </c>
    </row>
    <row r="10" spans="1:11" ht="12.75" customHeight="1" x14ac:dyDescent="0.2">
      <c r="A10" s="194" t="s">
        <v>116</v>
      </c>
      <c r="B10" s="194"/>
      <c r="C10" s="194"/>
      <c r="D10" s="194"/>
      <c r="E10" s="194"/>
      <c r="F10" s="194"/>
      <c r="G10" s="14">
        <v>3</v>
      </c>
      <c r="H10" s="107">
        <v>2245292323</v>
      </c>
      <c r="I10" s="107">
        <v>1016551668</v>
      </c>
      <c r="J10" s="107">
        <v>2220491805</v>
      </c>
      <c r="K10" s="107">
        <v>1140811668</v>
      </c>
    </row>
    <row r="11" spans="1:11" ht="12.75" customHeight="1" x14ac:dyDescent="0.2">
      <c r="A11" s="194" t="s">
        <v>117</v>
      </c>
      <c r="B11" s="194"/>
      <c r="C11" s="194"/>
      <c r="D11" s="194"/>
      <c r="E11" s="194"/>
      <c r="F11" s="194"/>
      <c r="G11" s="14">
        <v>4</v>
      </c>
      <c r="H11" s="107">
        <v>0</v>
      </c>
      <c r="I11" s="107">
        <v>0</v>
      </c>
      <c r="J11" s="107">
        <v>0</v>
      </c>
      <c r="K11" s="107">
        <v>0</v>
      </c>
    </row>
    <row r="12" spans="1:11" ht="12.75" customHeight="1" x14ac:dyDescent="0.2">
      <c r="A12" s="194" t="s">
        <v>118</v>
      </c>
      <c r="B12" s="194"/>
      <c r="C12" s="194"/>
      <c r="D12" s="194"/>
      <c r="E12" s="194"/>
      <c r="F12" s="194"/>
      <c r="G12" s="14">
        <v>5</v>
      </c>
      <c r="H12" s="107">
        <v>0</v>
      </c>
      <c r="I12" s="107">
        <v>0</v>
      </c>
      <c r="J12" s="107">
        <v>0</v>
      </c>
      <c r="K12" s="107">
        <v>0</v>
      </c>
    </row>
    <row r="13" spans="1:11" ht="12.75" customHeight="1" x14ac:dyDescent="0.2">
      <c r="A13" s="194" t="s">
        <v>119</v>
      </c>
      <c r="B13" s="194"/>
      <c r="C13" s="194"/>
      <c r="D13" s="194"/>
      <c r="E13" s="194"/>
      <c r="F13" s="194"/>
      <c r="G13" s="14">
        <v>6</v>
      </c>
      <c r="H13" s="107">
        <v>7002923</v>
      </c>
      <c r="I13" s="107">
        <v>3851483</v>
      </c>
      <c r="J13" s="107">
        <v>17689372</v>
      </c>
      <c r="K13" s="107">
        <v>7585128</v>
      </c>
    </row>
    <row r="14" spans="1:11" ht="12.75" customHeight="1" x14ac:dyDescent="0.2">
      <c r="A14" s="229" t="s">
        <v>357</v>
      </c>
      <c r="B14" s="229"/>
      <c r="C14" s="229"/>
      <c r="D14" s="229"/>
      <c r="E14" s="229"/>
      <c r="F14" s="229"/>
      <c r="G14" s="15">
        <v>7</v>
      </c>
      <c r="H14" s="106">
        <f>H15+H16+H20+H24+H25+H26+H29+H36</f>
        <v>2040597729</v>
      </c>
      <c r="I14" s="106">
        <f>I15+I16+I20+I24+I25+I26+I29+I36</f>
        <v>931681100</v>
      </c>
      <c r="J14" s="106">
        <f>J15+J16+J20+J24+J25+J26+J29+J36</f>
        <v>1989444668</v>
      </c>
      <c r="K14" s="106">
        <f>K15+K16+K20+K24+K25+K26+K29+K36</f>
        <v>1030793284</v>
      </c>
    </row>
    <row r="15" spans="1:11" ht="12.75" customHeight="1" x14ac:dyDescent="0.2">
      <c r="A15" s="194" t="s">
        <v>104</v>
      </c>
      <c r="B15" s="194"/>
      <c r="C15" s="194"/>
      <c r="D15" s="194"/>
      <c r="E15" s="194"/>
      <c r="F15" s="194"/>
      <c r="G15" s="14">
        <v>8</v>
      </c>
      <c r="H15" s="107">
        <v>-9162569</v>
      </c>
      <c r="I15" s="107">
        <v>-53859000</v>
      </c>
      <c r="J15" s="107">
        <v>-25510557</v>
      </c>
      <c r="K15" s="107">
        <v>-11829252</v>
      </c>
    </row>
    <row r="16" spans="1:11" ht="12.75" customHeight="1" x14ac:dyDescent="0.2">
      <c r="A16" s="195" t="s">
        <v>437</v>
      </c>
      <c r="B16" s="195"/>
      <c r="C16" s="195"/>
      <c r="D16" s="195"/>
      <c r="E16" s="195"/>
      <c r="F16" s="195"/>
      <c r="G16" s="15">
        <v>9</v>
      </c>
      <c r="H16" s="106">
        <f>SUM(H17:H19)</f>
        <v>1334251594</v>
      </c>
      <c r="I16" s="106">
        <f>SUM(I17:I19)</f>
        <v>644643064</v>
      </c>
      <c r="J16" s="106">
        <f>SUM(J17:J19)</f>
        <v>1323572895</v>
      </c>
      <c r="K16" s="106">
        <f>SUM(K17:K19)</f>
        <v>684444502</v>
      </c>
    </row>
    <row r="17" spans="1:11" ht="12.75" customHeight="1" x14ac:dyDescent="0.2">
      <c r="A17" s="230" t="s">
        <v>120</v>
      </c>
      <c r="B17" s="230"/>
      <c r="C17" s="230"/>
      <c r="D17" s="230"/>
      <c r="E17" s="230"/>
      <c r="F17" s="230"/>
      <c r="G17" s="14">
        <v>10</v>
      </c>
      <c r="H17" s="107">
        <v>825672266</v>
      </c>
      <c r="I17" s="107">
        <v>407600592</v>
      </c>
      <c r="J17" s="107">
        <v>807860670</v>
      </c>
      <c r="K17" s="107">
        <v>407510724</v>
      </c>
    </row>
    <row r="18" spans="1:11" ht="12.75" customHeight="1" x14ac:dyDescent="0.2">
      <c r="A18" s="230" t="s">
        <v>121</v>
      </c>
      <c r="B18" s="230"/>
      <c r="C18" s="230"/>
      <c r="D18" s="230"/>
      <c r="E18" s="230"/>
      <c r="F18" s="230"/>
      <c r="G18" s="14">
        <v>11</v>
      </c>
      <c r="H18" s="107">
        <v>267868931</v>
      </c>
      <c r="I18" s="107">
        <v>114168314</v>
      </c>
      <c r="J18" s="107">
        <v>274495613</v>
      </c>
      <c r="K18" s="107">
        <v>146197500</v>
      </c>
    </row>
    <row r="19" spans="1:11" ht="12.75" customHeight="1" x14ac:dyDescent="0.2">
      <c r="A19" s="230" t="s">
        <v>122</v>
      </c>
      <c r="B19" s="230"/>
      <c r="C19" s="230"/>
      <c r="D19" s="230"/>
      <c r="E19" s="230"/>
      <c r="F19" s="230"/>
      <c r="G19" s="14">
        <v>12</v>
      </c>
      <c r="H19" s="107">
        <v>240710397</v>
      </c>
      <c r="I19" s="107">
        <v>122874158</v>
      </c>
      <c r="J19" s="107">
        <v>241216612</v>
      </c>
      <c r="K19" s="107">
        <v>130736278</v>
      </c>
    </row>
    <row r="20" spans="1:11" ht="12.75" customHeight="1" x14ac:dyDescent="0.2">
      <c r="A20" s="195" t="s">
        <v>438</v>
      </c>
      <c r="B20" s="195"/>
      <c r="C20" s="195"/>
      <c r="D20" s="195"/>
      <c r="E20" s="195"/>
      <c r="F20" s="195"/>
      <c r="G20" s="15">
        <v>13</v>
      </c>
      <c r="H20" s="106">
        <f>SUM(H21:H23)</f>
        <v>516318712</v>
      </c>
      <c r="I20" s="106">
        <f>SUM(I21:I23)</f>
        <v>267346682</v>
      </c>
      <c r="J20" s="106">
        <f>SUM(J21:J23)</f>
        <v>520936375</v>
      </c>
      <c r="K20" s="106">
        <f>SUM(K21:K23)</f>
        <v>272114772</v>
      </c>
    </row>
    <row r="21" spans="1:11" ht="12.75" customHeight="1" x14ac:dyDescent="0.2">
      <c r="A21" s="230" t="s">
        <v>105</v>
      </c>
      <c r="B21" s="230"/>
      <c r="C21" s="230"/>
      <c r="D21" s="230"/>
      <c r="E21" s="230"/>
      <c r="F21" s="230"/>
      <c r="G21" s="14">
        <v>14</v>
      </c>
      <c r="H21" s="107">
        <v>351909425</v>
      </c>
      <c r="I21" s="107">
        <v>181399111</v>
      </c>
      <c r="J21" s="107">
        <v>363303357</v>
      </c>
      <c r="K21" s="107">
        <v>187385962</v>
      </c>
    </row>
    <row r="22" spans="1:11" ht="12.75" customHeight="1" x14ac:dyDescent="0.2">
      <c r="A22" s="230" t="s">
        <v>106</v>
      </c>
      <c r="B22" s="230"/>
      <c r="C22" s="230"/>
      <c r="D22" s="230"/>
      <c r="E22" s="230"/>
      <c r="F22" s="230"/>
      <c r="G22" s="14">
        <v>15</v>
      </c>
      <c r="H22" s="107">
        <v>107609349</v>
      </c>
      <c r="I22" s="107">
        <v>56628824</v>
      </c>
      <c r="J22" s="107">
        <v>102315033</v>
      </c>
      <c r="K22" s="107">
        <v>55179014</v>
      </c>
    </row>
    <row r="23" spans="1:11" ht="12.75" customHeight="1" x14ac:dyDescent="0.2">
      <c r="A23" s="230" t="s">
        <v>107</v>
      </c>
      <c r="B23" s="230"/>
      <c r="C23" s="230"/>
      <c r="D23" s="230"/>
      <c r="E23" s="230"/>
      <c r="F23" s="230"/>
      <c r="G23" s="14">
        <v>16</v>
      </c>
      <c r="H23" s="107">
        <v>56799938</v>
      </c>
      <c r="I23" s="107">
        <v>29318747</v>
      </c>
      <c r="J23" s="107">
        <v>55317985</v>
      </c>
      <c r="K23" s="107">
        <v>29549796</v>
      </c>
    </row>
    <row r="24" spans="1:11" ht="12.75" customHeight="1" x14ac:dyDescent="0.2">
      <c r="A24" s="194" t="s">
        <v>108</v>
      </c>
      <c r="B24" s="194"/>
      <c r="C24" s="194"/>
      <c r="D24" s="194"/>
      <c r="E24" s="194"/>
      <c r="F24" s="194"/>
      <c r="G24" s="14">
        <v>17</v>
      </c>
      <c r="H24" s="107">
        <v>108407431</v>
      </c>
      <c r="I24" s="107">
        <v>54224913</v>
      </c>
      <c r="J24" s="107">
        <v>107839232</v>
      </c>
      <c r="K24" s="107">
        <v>54431065</v>
      </c>
    </row>
    <row r="25" spans="1:11" ht="12.75" customHeight="1" x14ac:dyDescent="0.2">
      <c r="A25" s="194" t="s">
        <v>109</v>
      </c>
      <c r="B25" s="194"/>
      <c r="C25" s="194"/>
      <c r="D25" s="194"/>
      <c r="E25" s="194"/>
      <c r="F25" s="194"/>
      <c r="G25" s="14">
        <v>18</v>
      </c>
      <c r="H25" s="107">
        <v>49812795</v>
      </c>
      <c r="I25" s="107">
        <v>23483224</v>
      </c>
      <c r="J25" s="107">
        <v>50612444</v>
      </c>
      <c r="K25" s="107">
        <v>26906777</v>
      </c>
    </row>
    <row r="26" spans="1:11" ht="12.75" customHeight="1" x14ac:dyDescent="0.2">
      <c r="A26" s="195" t="s">
        <v>439</v>
      </c>
      <c r="B26" s="195"/>
      <c r="C26" s="195"/>
      <c r="D26" s="195"/>
      <c r="E26" s="195"/>
      <c r="F26" s="195"/>
      <c r="G26" s="15">
        <v>19</v>
      </c>
      <c r="H26" s="106">
        <f>H27+H28</f>
        <v>10333262</v>
      </c>
      <c r="I26" s="106">
        <f>I27+I28</f>
        <v>3557563</v>
      </c>
      <c r="J26" s="106">
        <f>J27+J28</f>
        <v>5381737</v>
      </c>
      <c r="K26" s="106">
        <f>K27+K28</f>
        <v>1781587</v>
      </c>
    </row>
    <row r="27" spans="1:11" ht="12.75" customHeight="1" x14ac:dyDescent="0.2">
      <c r="A27" s="230" t="s">
        <v>123</v>
      </c>
      <c r="B27" s="230"/>
      <c r="C27" s="230"/>
      <c r="D27" s="230"/>
      <c r="E27" s="230"/>
      <c r="F27" s="230"/>
      <c r="G27" s="14">
        <v>20</v>
      </c>
      <c r="H27" s="107">
        <v>0</v>
      </c>
      <c r="I27" s="107">
        <v>0</v>
      </c>
      <c r="J27" s="107">
        <v>0</v>
      </c>
      <c r="K27" s="107">
        <v>0</v>
      </c>
    </row>
    <row r="28" spans="1:11" ht="12.75" customHeight="1" x14ac:dyDescent="0.2">
      <c r="A28" s="230" t="s">
        <v>124</v>
      </c>
      <c r="B28" s="230"/>
      <c r="C28" s="230"/>
      <c r="D28" s="230"/>
      <c r="E28" s="230"/>
      <c r="F28" s="230"/>
      <c r="G28" s="14">
        <v>21</v>
      </c>
      <c r="H28" s="107">
        <v>10333262</v>
      </c>
      <c r="I28" s="107">
        <v>3557563</v>
      </c>
      <c r="J28" s="107">
        <v>5381737</v>
      </c>
      <c r="K28" s="107">
        <v>1781587</v>
      </c>
    </row>
    <row r="29" spans="1:11" ht="12.75" customHeight="1" x14ac:dyDescent="0.2">
      <c r="A29" s="195" t="s">
        <v>440</v>
      </c>
      <c r="B29" s="195"/>
      <c r="C29" s="195"/>
      <c r="D29" s="195"/>
      <c r="E29" s="195"/>
      <c r="F29" s="195"/>
      <c r="G29" s="15">
        <v>22</v>
      </c>
      <c r="H29" s="106">
        <f>SUM(H30:H35)</f>
        <v>246516</v>
      </c>
      <c r="I29" s="106">
        <f>SUM(I30:I35)</f>
        <v>-416218</v>
      </c>
      <c r="J29" s="106">
        <f>SUM(J30:J35)</f>
        <v>981947</v>
      </c>
      <c r="K29" s="106">
        <f>SUM(K30:K35)</f>
        <v>528992</v>
      </c>
    </row>
    <row r="30" spans="1:11" ht="12.75" customHeight="1" x14ac:dyDescent="0.2">
      <c r="A30" s="230" t="s">
        <v>125</v>
      </c>
      <c r="B30" s="230"/>
      <c r="C30" s="230"/>
      <c r="D30" s="230"/>
      <c r="E30" s="230"/>
      <c r="F30" s="230"/>
      <c r="G30" s="14">
        <v>23</v>
      </c>
      <c r="H30" s="107">
        <v>0</v>
      </c>
      <c r="I30" s="107">
        <v>0</v>
      </c>
      <c r="J30" s="107">
        <v>0</v>
      </c>
      <c r="K30" s="107">
        <v>0</v>
      </c>
    </row>
    <row r="31" spans="1:11" ht="12.75" customHeight="1" x14ac:dyDescent="0.2">
      <c r="A31" s="230" t="s">
        <v>126</v>
      </c>
      <c r="B31" s="230"/>
      <c r="C31" s="230"/>
      <c r="D31" s="230"/>
      <c r="E31" s="230"/>
      <c r="F31" s="230"/>
      <c r="G31" s="14">
        <v>24</v>
      </c>
      <c r="H31" s="107">
        <v>0</v>
      </c>
      <c r="I31" s="107">
        <v>0</v>
      </c>
      <c r="J31" s="107">
        <v>0</v>
      </c>
      <c r="K31" s="107">
        <v>0</v>
      </c>
    </row>
    <row r="32" spans="1:11" ht="12.75" customHeight="1" x14ac:dyDescent="0.2">
      <c r="A32" s="230" t="s">
        <v>127</v>
      </c>
      <c r="B32" s="230"/>
      <c r="C32" s="230"/>
      <c r="D32" s="230"/>
      <c r="E32" s="230"/>
      <c r="F32" s="230"/>
      <c r="G32" s="14">
        <v>25</v>
      </c>
      <c r="H32" s="107">
        <v>246516</v>
      </c>
      <c r="I32" s="107">
        <v>-416218</v>
      </c>
      <c r="J32" s="107">
        <v>981947</v>
      </c>
      <c r="K32" s="107">
        <v>528992</v>
      </c>
    </row>
    <row r="33" spans="1:11" ht="12.75" customHeight="1" x14ac:dyDescent="0.2">
      <c r="A33" s="230" t="s">
        <v>128</v>
      </c>
      <c r="B33" s="230"/>
      <c r="C33" s="230"/>
      <c r="D33" s="230"/>
      <c r="E33" s="230"/>
      <c r="F33" s="230"/>
      <c r="G33" s="14">
        <v>26</v>
      </c>
      <c r="H33" s="107">
        <v>0</v>
      </c>
      <c r="I33" s="107">
        <v>0</v>
      </c>
      <c r="J33" s="107">
        <v>0</v>
      </c>
      <c r="K33" s="107">
        <v>0</v>
      </c>
    </row>
    <row r="34" spans="1:11" ht="12.75" customHeight="1" x14ac:dyDescent="0.2">
      <c r="A34" s="230" t="s">
        <v>129</v>
      </c>
      <c r="B34" s="230"/>
      <c r="C34" s="230"/>
      <c r="D34" s="230"/>
      <c r="E34" s="230"/>
      <c r="F34" s="230"/>
      <c r="G34" s="14">
        <v>27</v>
      </c>
      <c r="H34" s="107">
        <v>0</v>
      </c>
      <c r="I34" s="107">
        <v>0</v>
      </c>
      <c r="J34" s="107">
        <v>0</v>
      </c>
      <c r="K34" s="107">
        <v>0</v>
      </c>
    </row>
    <row r="35" spans="1:11" ht="12.75" customHeight="1" x14ac:dyDescent="0.2">
      <c r="A35" s="230" t="s">
        <v>130</v>
      </c>
      <c r="B35" s="230"/>
      <c r="C35" s="230"/>
      <c r="D35" s="230"/>
      <c r="E35" s="230"/>
      <c r="F35" s="230"/>
      <c r="G35" s="14">
        <v>28</v>
      </c>
      <c r="H35" s="107">
        <v>0</v>
      </c>
      <c r="I35" s="107">
        <v>0</v>
      </c>
      <c r="J35" s="107">
        <v>0</v>
      </c>
      <c r="K35" s="107">
        <v>0</v>
      </c>
    </row>
    <row r="36" spans="1:11" ht="12.75" customHeight="1" x14ac:dyDescent="0.2">
      <c r="A36" s="194" t="s">
        <v>110</v>
      </c>
      <c r="B36" s="194"/>
      <c r="C36" s="194"/>
      <c r="D36" s="194"/>
      <c r="E36" s="194"/>
      <c r="F36" s="194"/>
      <c r="G36" s="14">
        <v>29</v>
      </c>
      <c r="H36" s="107">
        <v>30389988</v>
      </c>
      <c r="I36" s="107">
        <v>-7299128</v>
      </c>
      <c r="J36" s="107">
        <v>5630595</v>
      </c>
      <c r="K36" s="107">
        <v>2414841</v>
      </c>
    </row>
    <row r="37" spans="1:11" ht="12.75" customHeight="1" x14ac:dyDescent="0.2">
      <c r="A37" s="229" t="s">
        <v>358</v>
      </c>
      <c r="B37" s="229"/>
      <c r="C37" s="229"/>
      <c r="D37" s="229"/>
      <c r="E37" s="229"/>
      <c r="F37" s="229"/>
      <c r="G37" s="15">
        <v>30</v>
      </c>
      <c r="H37" s="106">
        <f>SUM(H38:H47)</f>
        <v>477016</v>
      </c>
      <c r="I37" s="106">
        <f>SUM(I38:I47)</f>
        <v>-4469144</v>
      </c>
      <c r="J37" s="106">
        <f>SUM(J38:J47)</f>
        <v>1595141</v>
      </c>
      <c r="K37" s="106">
        <f>SUM(K38:K47)</f>
        <v>1288503</v>
      </c>
    </row>
    <row r="38" spans="1:11" ht="12.75" customHeight="1" x14ac:dyDescent="0.2">
      <c r="A38" s="194" t="s">
        <v>131</v>
      </c>
      <c r="B38" s="194"/>
      <c r="C38" s="194"/>
      <c r="D38" s="194"/>
      <c r="E38" s="194"/>
      <c r="F38" s="194"/>
      <c r="G38" s="14">
        <v>31</v>
      </c>
      <c r="H38" s="107">
        <v>0</v>
      </c>
      <c r="I38" s="107">
        <v>0</v>
      </c>
      <c r="J38" s="107">
        <v>0</v>
      </c>
      <c r="K38" s="107">
        <v>0</v>
      </c>
    </row>
    <row r="39" spans="1:11" ht="25.15" customHeight="1" x14ac:dyDescent="0.2">
      <c r="A39" s="194" t="s">
        <v>132</v>
      </c>
      <c r="B39" s="194"/>
      <c r="C39" s="194"/>
      <c r="D39" s="194"/>
      <c r="E39" s="194"/>
      <c r="F39" s="194"/>
      <c r="G39" s="14">
        <v>32</v>
      </c>
      <c r="H39" s="107">
        <v>0</v>
      </c>
      <c r="I39" s="107">
        <v>0</v>
      </c>
      <c r="J39" s="107">
        <v>0</v>
      </c>
      <c r="K39" s="107">
        <v>0</v>
      </c>
    </row>
    <row r="40" spans="1:11" ht="25.15" customHeight="1" x14ac:dyDescent="0.2">
      <c r="A40" s="194" t="s">
        <v>133</v>
      </c>
      <c r="B40" s="194"/>
      <c r="C40" s="194"/>
      <c r="D40" s="194"/>
      <c r="E40" s="194"/>
      <c r="F40" s="194"/>
      <c r="G40" s="14">
        <v>33</v>
      </c>
      <c r="H40" s="107">
        <v>0</v>
      </c>
      <c r="I40" s="107">
        <v>0</v>
      </c>
      <c r="J40" s="107">
        <v>0</v>
      </c>
      <c r="K40" s="107">
        <v>0</v>
      </c>
    </row>
    <row r="41" spans="1:11" ht="25.15" customHeight="1" x14ac:dyDescent="0.2">
      <c r="A41" s="194" t="s">
        <v>134</v>
      </c>
      <c r="B41" s="194"/>
      <c r="C41" s="194"/>
      <c r="D41" s="194"/>
      <c r="E41" s="194"/>
      <c r="F41" s="194"/>
      <c r="G41" s="14">
        <v>34</v>
      </c>
      <c r="H41" s="107">
        <v>0</v>
      </c>
      <c r="I41" s="107">
        <v>0</v>
      </c>
      <c r="J41" s="107">
        <v>0</v>
      </c>
      <c r="K41" s="107">
        <v>0</v>
      </c>
    </row>
    <row r="42" spans="1:11" ht="25.15" customHeight="1" x14ac:dyDescent="0.2">
      <c r="A42" s="194" t="s">
        <v>135</v>
      </c>
      <c r="B42" s="194"/>
      <c r="C42" s="194"/>
      <c r="D42" s="194"/>
      <c r="E42" s="194"/>
      <c r="F42" s="194"/>
      <c r="G42" s="14">
        <v>35</v>
      </c>
      <c r="H42" s="107">
        <v>0</v>
      </c>
      <c r="I42" s="107">
        <v>0</v>
      </c>
      <c r="J42" s="107">
        <v>0</v>
      </c>
      <c r="K42" s="107">
        <v>0</v>
      </c>
    </row>
    <row r="43" spans="1:11" ht="12.75" customHeight="1" x14ac:dyDescent="0.2">
      <c r="A43" s="194" t="s">
        <v>136</v>
      </c>
      <c r="B43" s="194"/>
      <c r="C43" s="194"/>
      <c r="D43" s="194"/>
      <c r="E43" s="194"/>
      <c r="F43" s="194"/>
      <c r="G43" s="14">
        <v>36</v>
      </c>
      <c r="H43" s="107">
        <v>0</v>
      </c>
      <c r="I43" s="107">
        <v>0</v>
      </c>
      <c r="J43" s="107">
        <v>750</v>
      </c>
      <c r="K43" s="107">
        <v>750</v>
      </c>
    </row>
    <row r="44" spans="1:11" ht="12.75" customHeight="1" x14ac:dyDescent="0.2">
      <c r="A44" s="194" t="s">
        <v>137</v>
      </c>
      <c r="B44" s="194"/>
      <c r="C44" s="194"/>
      <c r="D44" s="194"/>
      <c r="E44" s="194"/>
      <c r="F44" s="194"/>
      <c r="G44" s="14">
        <v>37</v>
      </c>
      <c r="H44" s="107">
        <v>117592</v>
      </c>
      <c r="I44" s="107">
        <v>75662</v>
      </c>
      <c r="J44" s="107">
        <v>366155</v>
      </c>
      <c r="K44" s="107">
        <v>59517</v>
      </c>
    </row>
    <row r="45" spans="1:11" ht="12.75" customHeight="1" x14ac:dyDescent="0.2">
      <c r="A45" s="194" t="s">
        <v>138</v>
      </c>
      <c r="B45" s="194"/>
      <c r="C45" s="194"/>
      <c r="D45" s="194"/>
      <c r="E45" s="194"/>
      <c r="F45" s="194"/>
      <c r="G45" s="14">
        <v>38</v>
      </c>
      <c r="H45" s="107">
        <v>0</v>
      </c>
      <c r="I45" s="107">
        <v>0</v>
      </c>
      <c r="J45" s="107">
        <v>1189940</v>
      </c>
      <c r="K45" s="107">
        <v>1189940</v>
      </c>
    </row>
    <row r="46" spans="1:11" ht="12.75" customHeight="1" x14ac:dyDescent="0.2">
      <c r="A46" s="194" t="s">
        <v>139</v>
      </c>
      <c r="B46" s="194"/>
      <c r="C46" s="194"/>
      <c r="D46" s="194"/>
      <c r="E46" s="194"/>
      <c r="F46" s="194"/>
      <c r="G46" s="14">
        <v>39</v>
      </c>
      <c r="H46" s="107">
        <v>359424</v>
      </c>
      <c r="I46" s="107">
        <v>-4544806</v>
      </c>
      <c r="J46" s="107">
        <v>38296</v>
      </c>
      <c r="K46" s="107">
        <v>38296</v>
      </c>
    </row>
    <row r="47" spans="1:11" ht="12.75" customHeight="1" x14ac:dyDescent="0.2">
      <c r="A47" s="194" t="s">
        <v>140</v>
      </c>
      <c r="B47" s="194"/>
      <c r="C47" s="194"/>
      <c r="D47" s="194"/>
      <c r="E47" s="194"/>
      <c r="F47" s="194"/>
      <c r="G47" s="14">
        <v>40</v>
      </c>
      <c r="H47" s="107">
        <v>0</v>
      </c>
      <c r="I47" s="107">
        <v>0</v>
      </c>
      <c r="J47" s="107">
        <v>0</v>
      </c>
      <c r="K47" s="107">
        <v>0</v>
      </c>
    </row>
    <row r="48" spans="1:11" ht="12.75" customHeight="1" x14ac:dyDescent="0.2">
      <c r="A48" s="229" t="s">
        <v>359</v>
      </c>
      <c r="B48" s="229"/>
      <c r="C48" s="229"/>
      <c r="D48" s="229"/>
      <c r="E48" s="229"/>
      <c r="F48" s="229"/>
      <c r="G48" s="15">
        <v>41</v>
      </c>
      <c r="H48" s="106">
        <f>SUM(H49:H55)</f>
        <v>12116824</v>
      </c>
      <c r="I48" s="106">
        <f>SUM(I49:I55)</f>
        <v>-2680789</v>
      </c>
      <c r="J48" s="106">
        <f>SUM(J49:J55)</f>
        <v>4766550</v>
      </c>
      <c r="K48" s="106">
        <f>SUM(K49:K55)</f>
        <v>2029205</v>
      </c>
    </row>
    <row r="49" spans="1:11" ht="25.15" customHeight="1" x14ac:dyDescent="0.2">
      <c r="A49" s="194" t="s">
        <v>141</v>
      </c>
      <c r="B49" s="194"/>
      <c r="C49" s="194"/>
      <c r="D49" s="194"/>
      <c r="E49" s="194"/>
      <c r="F49" s="194"/>
      <c r="G49" s="14">
        <v>42</v>
      </c>
      <c r="H49" s="107">
        <v>0</v>
      </c>
      <c r="I49" s="107">
        <v>0</v>
      </c>
      <c r="J49" s="107">
        <v>0</v>
      </c>
      <c r="K49" s="107">
        <v>0</v>
      </c>
    </row>
    <row r="50" spans="1:11" ht="12.75" customHeight="1" x14ac:dyDescent="0.2">
      <c r="A50" s="233" t="s">
        <v>142</v>
      </c>
      <c r="B50" s="233"/>
      <c r="C50" s="233"/>
      <c r="D50" s="233"/>
      <c r="E50" s="233"/>
      <c r="F50" s="233"/>
      <c r="G50" s="14">
        <v>43</v>
      </c>
      <c r="H50" s="107">
        <v>0</v>
      </c>
      <c r="I50" s="107">
        <v>0</v>
      </c>
      <c r="J50" s="107">
        <v>0</v>
      </c>
      <c r="K50" s="107">
        <v>0</v>
      </c>
    </row>
    <row r="51" spans="1:11" ht="12.75" customHeight="1" x14ac:dyDescent="0.2">
      <c r="A51" s="233" t="s">
        <v>143</v>
      </c>
      <c r="B51" s="233"/>
      <c r="C51" s="233"/>
      <c r="D51" s="233"/>
      <c r="E51" s="233"/>
      <c r="F51" s="233"/>
      <c r="G51" s="14">
        <v>44</v>
      </c>
      <c r="H51" s="107">
        <v>6449278</v>
      </c>
      <c r="I51" s="107">
        <v>3108048</v>
      </c>
      <c r="J51" s="107">
        <v>4745741</v>
      </c>
      <c r="K51" s="107">
        <v>2455529</v>
      </c>
    </row>
    <row r="52" spans="1:11" ht="12.75" customHeight="1" x14ac:dyDescent="0.2">
      <c r="A52" s="233" t="s">
        <v>144</v>
      </c>
      <c r="B52" s="233"/>
      <c r="C52" s="233"/>
      <c r="D52" s="233"/>
      <c r="E52" s="233"/>
      <c r="F52" s="233"/>
      <c r="G52" s="14">
        <v>45</v>
      </c>
      <c r="H52" s="107">
        <v>5667546</v>
      </c>
      <c r="I52" s="107">
        <v>-5788837</v>
      </c>
      <c r="J52" s="107">
        <v>0</v>
      </c>
      <c r="K52" s="107">
        <v>-273949</v>
      </c>
    </row>
    <row r="53" spans="1:11" ht="12.75" customHeight="1" x14ac:dyDescent="0.2">
      <c r="A53" s="233" t="s">
        <v>145</v>
      </c>
      <c r="B53" s="233"/>
      <c r="C53" s="233"/>
      <c r="D53" s="233"/>
      <c r="E53" s="233"/>
      <c r="F53" s="233"/>
      <c r="G53" s="14">
        <v>46</v>
      </c>
      <c r="H53" s="107">
        <v>0</v>
      </c>
      <c r="I53" s="107">
        <v>0</v>
      </c>
      <c r="J53" s="107">
        <v>20809</v>
      </c>
      <c r="K53" s="107">
        <v>-152375</v>
      </c>
    </row>
    <row r="54" spans="1:11" ht="12.75" customHeight="1" x14ac:dyDescent="0.2">
      <c r="A54" s="233" t="s">
        <v>146</v>
      </c>
      <c r="B54" s="233"/>
      <c r="C54" s="233"/>
      <c r="D54" s="233"/>
      <c r="E54" s="233"/>
      <c r="F54" s="233"/>
      <c r="G54" s="14">
        <v>47</v>
      </c>
      <c r="H54" s="107">
        <v>0</v>
      </c>
      <c r="I54" s="107">
        <v>0</v>
      </c>
      <c r="J54" s="107">
        <v>0</v>
      </c>
      <c r="K54" s="107">
        <v>0</v>
      </c>
    </row>
    <row r="55" spans="1:11" ht="12.75" customHeight="1" x14ac:dyDescent="0.2">
      <c r="A55" s="233" t="s">
        <v>147</v>
      </c>
      <c r="B55" s="233"/>
      <c r="C55" s="233"/>
      <c r="D55" s="233"/>
      <c r="E55" s="233"/>
      <c r="F55" s="233"/>
      <c r="G55" s="14">
        <v>48</v>
      </c>
      <c r="H55" s="107">
        <v>0</v>
      </c>
      <c r="I55" s="107">
        <v>0</v>
      </c>
      <c r="J55" s="107">
        <v>0</v>
      </c>
      <c r="K55" s="107">
        <v>0</v>
      </c>
    </row>
    <row r="56" spans="1:11" ht="22.15" customHeight="1" x14ac:dyDescent="0.2">
      <c r="A56" s="235" t="s">
        <v>148</v>
      </c>
      <c r="B56" s="235"/>
      <c r="C56" s="235"/>
      <c r="D56" s="235"/>
      <c r="E56" s="235"/>
      <c r="F56" s="235"/>
      <c r="G56" s="14">
        <v>49</v>
      </c>
      <c r="H56" s="107">
        <v>0</v>
      </c>
      <c r="I56" s="107">
        <v>0</v>
      </c>
      <c r="J56" s="107">
        <v>0</v>
      </c>
      <c r="K56" s="107">
        <v>0</v>
      </c>
    </row>
    <row r="57" spans="1:11" ht="12.75" customHeight="1" x14ac:dyDescent="0.2">
      <c r="A57" s="235" t="s">
        <v>149</v>
      </c>
      <c r="B57" s="235"/>
      <c r="C57" s="235"/>
      <c r="D57" s="235"/>
      <c r="E57" s="235"/>
      <c r="F57" s="235"/>
      <c r="G57" s="14">
        <v>50</v>
      </c>
      <c r="H57" s="107">
        <v>0</v>
      </c>
      <c r="I57" s="107">
        <v>0</v>
      </c>
      <c r="J57" s="107">
        <v>0</v>
      </c>
      <c r="K57" s="107">
        <v>0</v>
      </c>
    </row>
    <row r="58" spans="1:11" ht="24.6" customHeight="1" x14ac:dyDescent="0.2">
      <c r="A58" s="235" t="s">
        <v>150</v>
      </c>
      <c r="B58" s="235"/>
      <c r="C58" s="235"/>
      <c r="D58" s="235"/>
      <c r="E58" s="235"/>
      <c r="F58" s="235"/>
      <c r="G58" s="14">
        <v>51</v>
      </c>
      <c r="H58" s="107">
        <v>0</v>
      </c>
      <c r="I58" s="107">
        <v>0</v>
      </c>
      <c r="J58" s="107">
        <v>0</v>
      </c>
      <c r="K58" s="107">
        <v>0</v>
      </c>
    </row>
    <row r="59" spans="1:11" ht="12.75" customHeight="1" x14ac:dyDescent="0.2">
      <c r="A59" s="235" t="s">
        <v>151</v>
      </c>
      <c r="B59" s="235"/>
      <c r="C59" s="235"/>
      <c r="D59" s="235"/>
      <c r="E59" s="235"/>
      <c r="F59" s="235"/>
      <c r="G59" s="14">
        <v>52</v>
      </c>
      <c r="H59" s="107">
        <v>0</v>
      </c>
      <c r="I59" s="107">
        <v>0</v>
      </c>
      <c r="J59" s="107">
        <v>0</v>
      </c>
      <c r="K59" s="107">
        <v>0</v>
      </c>
    </row>
    <row r="60" spans="1:11" ht="12.75" customHeight="1" x14ac:dyDescent="0.2">
      <c r="A60" s="229" t="s">
        <v>360</v>
      </c>
      <c r="B60" s="229"/>
      <c r="C60" s="229"/>
      <c r="D60" s="229"/>
      <c r="E60" s="229"/>
      <c r="F60" s="229"/>
      <c r="G60" s="15">
        <v>53</v>
      </c>
      <c r="H60" s="106">
        <f>H8+H37+H56+H57</f>
        <v>2252772262</v>
      </c>
      <c r="I60" s="106">
        <f t="shared" ref="I60:K60" si="0">I8+I37+I56+I57</f>
        <v>1015934007</v>
      </c>
      <c r="J60" s="106">
        <f t="shared" si="0"/>
        <v>2239776318</v>
      </c>
      <c r="K60" s="106">
        <f t="shared" si="0"/>
        <v>1149685299</v>
      </c>
    </row>
    <row r="61" spans="1:11" ht="12.75" customHeight="1" x14ac:dyDescent="0.2">
      <c r="A61" s="229" t="s">
        <v>361</v>
      </c>
      <c r="B61" s="229"/>
      <c r="C61" s="229"/>
      <c r="D61" s="229"/>
      <c r="E61" s="229"/>
      <c r="F61" s="229"/>
      <c r="G61" s="15">
        <v>54</v>
      </c>
      <c r="H61" s="106">
        <f>H14+H48+H58+H59</f>
        <v>2052714553</v>
      </c>
      <c r="I61" s="106">
        <f t="shared" ref="I61:K61" si="1">I14+I48+I58+I59</f>
        <v>929000311</v>
      </c>
      <c r="J61" s="106">
        <f t="shared" si="1"/>
        <v>1994211218</v>
      </c>
      <c r="K61" s="106">
        <f t="shared" si="1"/>
        <v>1032822489</v>
      </c>
    </row>
    <row r="62" spans="1:11" ht="12.75" customHeight="1" x14ac:dyDescent="0.2">
      <c r="A62" s="229" t="s">
        <v>362</v>
      </c>
      <c r="B62" s="229"/>
      <c r="C62" s="229"/>
      <c r="D62" s="229"/>
      <c r="E62" s="229"/>
      <c r="F62" s="229"/>
      <c r="G62" s="15">
        <v>55</v>
      </c>
      <c r="H62" s="106">
        <f>H60-H61</f>
        <v>200057709</v>
      </c>
      <c r="I62" s="106">
        <f t="shared" ref="I62:K62" si="2">I60-I61</f>
        <v>86933696</v>
      </c>
      <c r="J62" s="106">
        <f t="shared" si="2"/>
        <v>245565100</v>
      </c>
      <c r="K62" s="106">
        <f t="shared" si="2"/>
        <v>116862810</v>
      </c>
    </row>
    <row r="63" spans="1:11" ht="12.75" customHeight="1" x14ac:dyDescent="0.2">
      <c r="A63" s="234" t="s">
        <v>363</v>
      </c>
      <c r="B63" s="234"/>
      <c r="C63" s="234"/>
      <c r="D63" s="234"/>
      <c r="E63" s="234"/>
      <c r="F63" s="234"/>
      <c r="G63" s="15">
        <v>56</v>
      </c>
      <c r="H63" s="106">
        <f>+IF((H60-H61)&gt;0,(H60-H61),0)</f>
        <v>200057709</v>
      </c>
      <c r="I63" s="106">
        <f t="shared" ref="I63:K63" si="3">+IF((I60-I61)&gt;0,(I60-I61),0)</f>
        <v>86933696</v>
      </c>
      <c r="J63" s="106">
        <f t="shared" si="3"/>
        <v>245565100</v>
      </c>
      <c r="K63" s="106">
        <f t="shared" si="3"/>
        <v>116862810</v>
      </c>
    </row>
    <row r="64" spans="1:11" ht="12.75" customHeight="1" x14ac:dyDescent="0.2">
      <c r="A64" s="234" t="s">
        <v>364</v>
      </c>
      <c r="B64" s="234"/>
      <c r="C64" s="234"/>
      <c r="D64" s="234"/>
      <c r="E64" s="234"/>
      <c r="F64" s="234"/>
      <c r="G64" s="15">
        <v>57</v>
      </c>
      <c r="H64" s="106">
        <f>+IF((H60-H61)&lt;0,(H60-H61),0)</f>
        <v>0</v>
      </c>
      <c r="I64" s="106">
        <f t="shared" ref="I64:K64" si="4">+IF((I60-I61)&lt;0,(I60-I61),0)</f>
        <v>0</v>
      </c>
      <c r="J64" s="106">
        <f t="shared" si="4"/>
        <v>0</v>
      </c>
      <c r="K64" s="106">
        <f t="shared" si="4"/>
        <v>0</v>
      </c>
    </row>
    <row r="65" spans="1:11" ht="12.75" customHeight="1" x14ac:dyDescent="0.2">
      <c r="A65" s="235" t="s">
        <v>111</v>
      </c>
      <c r="B65" s="235"/>
      <c r="C65" s="235"/>
      <c r="D65" s="235"/>
      <c r="E65" s="235"/>
      <c r="F65" s="235"/>
      <c r="G65" s="14">
        <v>58</v>
      </c>
      <c r="H65" s="107">
        <v>34327407</v>
      </c>
      <c r="I65" s="107">
        <v>15301208</v>
      </c>
      <c r="J65" s="107">
        <v>43467113</v>
      </c>
      <c r="K65" s="107">
        <v>22384392</v>
      </c>
    </row>
    <row r="66" spans="1:11" ht="12.75" customHeight="1" x14ac:dyDescent="0.2">
      <c r="A66" s="229" t="s">
        <v>365</v>
      </c>
      <c r="B66" s="229"/>
      <c r="C66" s="229"/>
      <c r="D66" s="229"/>
      <c r="E66" s="229"/>
      <c r="F66" s="229"/>
      <c r="G66" s="15">
        <v>59</v>
      </c>
      <c r="H66" s="106">
        <f>H62-H65</f>
        <v>165730302</v>
      </c>
      <c r="I66" s="106">
        <f t="shared" ref="I66:K66" si="5">I62-I65</f>
        <v>71632488</v>
      </c>
      <c r="J66" s="106">
        <f t="shared" si="5"/>
        <v>202097987</v>
      </c>
      <c r="K66" s="106">
        <f t="shared" si="5"/>
        <v>94478418</v>
      </c>
    </row>
    <row r="67" spans="1:11" ht="12.75" customHeight="1" x14ac:dyDescent="0.2">
      <c r="A67" s="234" t="s">
        <v>366</v>
      </c>
      <c r="B67" s="234"/>
      <c r="C67" s="234"/>
      <c r="D67" s="234"/>
      <c r="E67" s="234"/>
      <c r="F67" s="234"/>
      <c r="G67" s="15">
        <v>60</v>
      </c>
      <c r="H67" s="106">
        <f>+IF((H62-H65)&gt;0,(H62-H65),0)</f>
        <v>165730302</v>
      </c>
      <c r="I67" s="106">
        <f t="shared" ref="I67:K67" si="6">+IF((I62-I65)&gt;0,(I62-I65),0)</f>
        <v>71632488</v>
      </c>
      <c r="J67" s="106">
        <f t="shared" si="6"/>
        <v>202097987</v>
      </c>
      <c r="K67" s="106">
        <f t="shared" si="6"/>
        <v>94478418</v>
      </c>
    </row>
    <row r="68" spans="1:11" ht="12.75" customHeight="1" x14ac:dyDescent="0.2">
      <c r="A68" s="234" t="s">
        <v>367</v>
      </c>
      <c r="B68" s="234"/>
      <c r="C68" s="234"/>
      <c r="D68" s="234"/>
      <c r="E68" s="234"/>
      <c r="F68" s="234"/>
      <c r="G68" s="15">
        <v>61</v>
      </c>
      <c r="H68" s="106">
        <f>+IF((H62-H65)&lt;0,(H62-H65),0)</f>
        <v>0</v>
      </c>
      <c r="I68" s="106">
        <f t="shared" ref="I68:K68" si="7">+IF((I62-I65)&lt;0,(I62-I65),0)</f>
        <v>0</v>
      </c>
      <c r="J68" s="106">
        <f t="shared" si="7"/>
        <v>0</v>
      </c>
      <c r="K68" s="106">
        <f t="shared" si="7"/>
        <v>0</v>
      </c>
    </row>
    <row r="69" spans="1:11" x14ac:dyDescent="0.2">
      <c r="A69" s="236" t="s">
        <v>152</v>
      </c>
      <c r="B69" s="236"/>
      <c r="C69" s="236"/>
      <c r="D69" s="236"/>
      <c r="E69" s="236"/>
      <c r="F69" s="236"/>
      <c r="G69" s="237"/>
      <c r="H69" s="237"/>
      <c r="I69" s="237"/>
      <c r="J69" s="238"/>
      <c r="K69" s="238"/>
    </row>
    <row r="70" spans="1:11" ht="22.15" customHeight="1" x14ac:dyDescent="0.2">
      <c r="A70" s="229" t="s">
        <v>368</v>
      </c>
      <c r="B70" s="229"/>
      <c r="C70" s="229"/>
      <c r="D70" s="229"/>
      <c r="E70" s="229"/>
      <c r="F70" s="229"/>
      <c r="G70" s="15">
        <v>62</v>
      </c>
      <c r="H70" s="106">
        <f>H71-H72</f>
        <v>0</v>
      </c>
      <c r="I70" s="106">
        <f>I71-I72</f>
        <v>0</v>
      </c>
      <c r="J70" s="106">
        <f>J71-J72</f>
        <v>0</v>
      </c>
      <c r="K70" s="106">
        <f>K71-K72</f>
        <v>0</v>
      </c>
    </row>
    <row r="71" spans="1:11" ht="12.75" customHeight="1" x14ac:dyDescent="0.2">
      <c r="A71" s="233" t="s">
        <v>153</v>
      </c>
      <c r="B71" s="233"/>
      <c r="C71" s="233"/>
      <c r="D71" s="233"/>
      <c r="E71" s="233"/>
      <c r="F71" s="233"/>
      <c r="G71" s="14">
        <v>63</v>
      </c>
      <c r="H71" s="107">
        <v>0</v>
      </c>
      <c r="I71" s="107">
        <v>0</v>
      </c>
      <c r="J71" s="107">
        <v>0</v>
      </c>
      <c r="K71" s="107">
        <v>0</v>
      </c>
    </row>
    <row r="72" spans="1:11" ht="12.75" customHeight="1" x14ac:dyDescent="0.2">
      <c r="A72" s="233" t="s">
        <v>154</v>
      </c>
      <c r="B72" s="233"/>
      <c r="C72" s="233"/>
      <c r="D72" s="233"/>
      <c r="E72" s="233"/>
      <c r="F72" s="233"/>
      <c r="G72" s="14">
        <v>64</v>
      </c>
      <c r="H72" s="107">
        <v>0</v>
      </c>
      <c r="I72" s="107">
        <v>0</v>
      </c>
      <c r="J72" s="107">
        <v>0</v>
      </c>
      <c r="K72" s="107">
        <v>0</v>
      </c>
    </row>
    <row r="73" spans="1:11" ht="12.75" customHeight="1" x14ac:dyDescent="0.2">
      <c r="A73" s="235" t="s">
        <v>155</v>
      </c>
      <c r="B73" s="235"/>
      <c r="C73" s="235"/>
      <c r="D73" s="235"/>
      <c r="E73" s="235"/>
      <c r="F73" s="235"/>
      <c r="G73" s="14">
        <v>65</v>
      </c>
      <c r="H73" s="107">
        <v>0</v>
      </c>
      <c r="I73" s="107">
        <v>0</v>
      </c>
      <c r="J73" s="107">
        <v>0</v>
      </c>
      <c r="K73" s="107">
        <v>0</v>
      </c>
    </row>
    <row r="74" spans="1:11" ht="12.75" customHeight="1" x14ac:dyDescent="0.2">
      <c r="A74" s="234" t="s">
        <v>369</v>
      </c>
      <c r="B74" s="234"/>
      <c r="C74" s="234"/>
      <c r="D74" s="234"/>
      <c r="E74" s="234"/>
      <c r="F74" s="234"/>
      <c r="G74" s="15">
        <v>66</v>
      </c>
      <c r="H74" s="129">
        <v>0</v>
      </c>
      <c r="I74" s="129">
        <v>0</v>
      </c>
      <c r="J74" s="129">
        <v>0</v>
      </c>
      <c r="K74" s="129">
        <v>0</v>
      </c>
    </row>
    <row r="75" spans="1:11" ht="12.75" customHeight="1" x14ac:dyDescent="0.2">
      <c r="A75" s="234" t="s">
        <v>370</v>
      </c>
      <c r="B75" s="234"/>
      <c r="C75" s="234"/>
      <c r="D75" s="234"/>
      <c r="E75" s="234"/>
      <c r="F75" s="234"/>
      <c r="G75" s="15">
        <v>67</v>
      </c>
      <c r="H75" s="129">
        <v>0</v>
      </c>
      <c r="I75" s="129">
        <v>0</v>
      </c>
      <c r="J75" s="129">
        <v>0</v>
      </c>
      <c r="K75" s="129">
        <v>0</v>
      </c>
    </row>
    <row r="76" spans="1:11" x14ac:dyDescent="0.2">
      <c r="A76" s="236" t="s">
        <v>156</v>
      </c>
      <c r="B76" s="236"/>
      <c r="C76" s="236"/>
      <c r="D76" s="236"/>
      <c r="E76" s="236"/>
      <c r="F76" s="236"/>
      <c r="G76" s="237"/>
      <c r="H76" s="237"/>
      <c r="I76" s="237"/>
      <c r="J76" s="238"/>
      <c r="K76" s="238"/>
    </row>
    <row r="77" spans="1:11" ht="12.75" customHeight="1" x14ac:dyDescent="0.2">
      <c r="A77" s="229" t="s">
        <v>371</v>
      </c>
      <c r="B77" s="229"/>
      <c r="C77" s="229"/>
      <c r="D77" s="229"/>
      <c r="E77" s="229"/>
      <c r="F77" s="229"/>
      <c r="G77" s="15">
        <v>68</v>
      </c>
      <c r="H77" s="129">
        <v>0</v>
      </c>
      <c r="I77" s="129">
        <v>0</v>
      </c>
      <c r="J77" s="129">
        <v>0</v>
      </c>
      <c r="K77" s="129">
        <v>0</v>
      </c>
    </row>
    <row r="78" spans="1:11" ht="12.75" customHeight="1" x14ac:dyDescent="0.2">
      <c r="A78" s="239" t="s">
        <v>372</v>
      </c>
      <c r="B78" s="239"/>
      <c r="C78" s="239"/>
      <c r="D78" s="239"/>
      <c r="E78" s="239"/>
      <c r="F78" s="239"/>
      <c r="G78" s="94">
        <v>69</v>
      </c>
      <c r="H78" s="108">
        <v>0</v>
      </c>
      <c r="I78" s="108">
        <v>0</v>
      </c>
      <c r="J78" s="108">
        <v>0</v>
      </c>
      <c r="K78" s="108">
        <v>0</v>
      </c>
    </row>
    <row r="79" spans="1:11" ht="12.75" customHeight="1" x14ac:dyDescent="0.2">
      <c r="A79" s="239" t="s">
        <v>373</v>
      </c>
      <c r="B79" s="239"/>
      <c r="C79" s="239"/>
      <c r="D79" s="239"/>
      <c r="E79" s="239"/>
      <c r="F79" s="239"/>
      <c r="G79" s="94">
        <v>70</v>
      </c>
      <c r="H79" s="108">
        <v>0</v>
      </c>
      <c r="I79" s="108">
        <v>0</v>
      </c>
      <c r="J79" s="108">
        <v>0</v>
      </c>
      <c r="K79" s="108">
        <v>0</v>
      </c>
    </row>
    <row r="80" spans="1:11" ht="12.75" customHeight="1" x14ac:dyDescent="0.2">
      <c r="A80" s="229" t="s">
        <v>374</v>
      </c>
      <c r="B80" s="229"/>
      <c r="C80" s="229"/>
      <c r="D80" s="229"/>
      <c r="E80" s="229"/>
      <c r="F80" s="229"/>
      <c r="G80" s="15">
        <v>71</v>
      </c>
      <c r="H80" s="129">
        <v>0</v>
      </c>
      <c r="I80" s="129">
        <v>0</v>
      </c>
      <c r="J80" s="129">
        <v>0</v>
      </c>
      <c r="K80" s="129">
        <v>0</v>
      </c>
    </row>
    <row r="81" spans="1:11" ht="12.75" customHeight="1" x14ac:dyDescent="0.2">
      <c r="A81" s="229" t="s">
        <v>375</v>
      </c>
      <c r="B81" s="229"/>
      <c r="C81" s="229"/>
      <c r="D81" s="229"/>
      <c r="E81" s="229"/>
      <c r="F81" s="229"/>
      <c r="G81" s="15">
        <v>72</v>
      </c>
      <c r="H81" s="129">
        <v>0</v>
      </c>
      <c r="I81" s="129">
        <v>0</v>
      </c>
      <c r="J81" s="129">
        <v>0</v>
      </c>
      <c r="K81" s="129">
        <v>0</v>
      </c>
    </row>
    <row r="82" spans="1:11" ht="12.75" customHeight="1" x14ac:dyDescent="0.2">
      <c r="A82" s="234" t="s">
        <v>376</v>
      </c>
      <c r="B82" s="234"/>
      <c r="C82" s="234"/>
      <c r="D82" s="234"/>
      <c r="E82" s="234"/>
      <c r="F82" s="234"/>
      <c r="G82" s="15">
        <v>73</v>
      </c>
      <c r="H82" s="129">
        <v>0</v>
      </c>
      <c r="I82" s="129">
        <v>0</v>
      </c>
      <c r="J82" s="129">
        <v>0</v>
      </c>
      <c r="K82" s="129">
        <v>0</v>
      </c>
    </row>
    <row r="83" spans="1:11" ht="12.75" customHeight="1" x14ac:dyDescent="0.2">
      <c r="A83" s="234" t="s">
        <v>377</v>
      </c>
      <c r="B83" s="234"/>
      <c r="C83" s="234"/>
      <c r="D83" s="234"/>
      <c r="E83" s="234"/>
      <c r="F83" s="234"/>
      <c r="G83" s="15">
        <v>74</v>
      </c>
      <c r="H83" s="129">
        <v>0</v>
      </c>
      <c r="I83" s="129">
        <v>0</v>
      </c>
      <c r="J83" s="129">
        <v>0</v>
      </c>
      <c r="K83" s="129">
        <v>0</v>
      </c>
    </row>
    <row r="84" spans="1:11" x14ac:dyDescent="0.2">
      <c r="A84" s="236" t="s">
        <v>112</v>
      </c>
      <c r="B84" s="236"/>
      <c r="C84" s="236"/>
      <c r="D84" s="236"/>
      <c r="E84" s="236"/>
      <c r="F84" s="236"/>
      <c r="G84" s="237"/>
      <c r="H84" s="237"/>
      <c r="I84" s="237"/>
      <c r="J84" s="238"/>
      <c r="K84" s="238"/>
    </row>
    <row r="85" spans="1:11" ht="12.75" customHeight="1" x14ac:dyDescent="0.2">
      <c r="A85" s="240" t="s">
        <v>378</v>
      </c>
      <c r="B85" s="240"/>
      <c r="C85" s="240"/>
      <c r="D85" s="240"/>
      <c r="E85" s="240"/>
      <c r="F85" s="240"/>
      <c r="G85" s="15">
        <v>75</v>
      </c>
      <c r="H85" s="109">
        <f>H86+H87</f>
        <v>165730302</v>
      </c>
      <c r="I85" s="109">
        <f>I86+I87</f>
        <v>71632488</v>
      </c>
      <c r="J85" s="109">
        <f>J86+J87</f>
        <v>202097987</v>
      </c>
      <c r="K85" s="109">
        <f>K86+K87</f>
        <v>94478418</v>
      </c>
    </row>
    <row r="86" spans="1:11" ht="12.75" customHeight="1" x14ac:dyDescent="0.2">
      <c r="A86" s="241" t="s">
        <v>157</v>
      </c>
      <c r="B86" s="241"/>
      <c r="C86" s="241"/>
      <c r="D86" s="241"/>
      <c r="E86" s="241"/>
      <c r="F86" s="241"/>
      <c r="G86" s="14">
        <v>76</v>
      </c>
      <c r="H86" s="110">
        <v>161590770</v>
      </c>
      <c r="I86" s="110">
        <v>70582949</v>
      </c>
      <c r="J86" s="110">
        <v>197577637</v>
      </c>
      <c r="K86" s="110">
        <v>92375200</v>
      </c>
    </row>
    <row r="87" spans="1:11" ht="12.75" customHeight="1" x14ac:dyDescent="0.2">
      <c r="A87" s="241" t="s">
        <v>158</v>
      </c>
      <c r="B87" s="241"/>
      <c r="C87" s="241"/>
      <c r="D87" s="241"/>
      <c r="E87" s="241"/>
      <c r="F87" s="241"/>
      <c r="G87" s="14">
        <v>77</v>
      </c>
      <c r="H87" s="110">
        <v>4139532</v>
      </c>
      <c r="I87" s="110">
        <v>1049539</v>
      </c>
      <c r="J87" s="110">
        <v>4520350</v>
      </c>
      <c r="K87" s="110">
        <v>2103218</v>
      </c>
    </row>
    <row r="88" spans="1:11" x14ac:dyDescent="0.2">
      <c r="A88" s="242" t="s">
        <v>114</v>
      </c>
      <c r="B88" s="242"/>
      <c r="C88" s="242"/>
      <c r="D88" s="242"/>
      <c r="E88" s="242"/>
      <c r="F88" s="242"/>
      <c r="G88" s="243"/>
      <c r="H88" s="243"/>
      <c r="I88" s="243"/>
      <c r="J88" s="238"/>
      <c r="K88" s="238"/>
    </row>
    <row r="89" spans="1:11" ht="12.75" customHeight="1" x14ac:dyDescent="0.2">
      <c r="A89" s="211" t="s">
        <v>159</v>
      </c>
      <c r="B89" s="211"/>
      <c r="C89" s="211"/>
      <c r="D89" s="211"/>
      <c r="E89" s="211"/>
      <c r="F89" s="211"/>
      <c r="G89" s="14">
        <v>78</v>
      </c>
      <c r="H89" s="110">
        <v>165730302</v>
      </c>
      <c r="I89" s="110">
        <v>71632488</v>
      </c>
      <c r="J89" s="110">
        <v>202097987</v>
      </c>
      <c r="K89" s="110">
        <v>94478418</v>
      </c>
    </row>
    <row r="90" spans="1:11" ht="24" customHeight="1" x14ac:dyDescent="0.2">
      <c r="A90" s="196" t="s">
        <v>434</v>
      </c>
      <c r="B90" s="196"/>
      <c r="C90" s="196"/>
      <c r="D90" s="196"/>
      <c r="E90" s="196"/>
      <c r="F90" s="196"/>
      <c r="G90" s="15">
        <v>79</v>
      </c>
      <c r="H90" s="127">
        <f>H91+H98</f>
        <v>10202008</v>
      </c>
      <c r="I90" s="127">
        <f>I91+I98</f>
        <v>-4452248</v>
      </c>
      <c r="J90" s="127">
        <f t="shared" ref="J90:K90" si="8">J91+J98</f>
        <v>-3751361</v>
      </c>
      <c r="K90" s="127">
        <f t="shared" si="8"/>
        <v>-8027981</v>
      </c>
    </row>
    <row r="91" spans="1:11" ht="24" customHeight="1" x14ac:dyDescent="0.2">
      <c r="A91" s="244" t="s">
        <v>441</v>
      </c>
      <c r="B91" s="244"/>
      <c r="C91" s="244"/>
      <c r="D91" s="244"/>
      <c r="E91" s="244"/>
      <c r="F91" s="244"/>
      <c r="G91" s="15">
        <v>80</v>
      </c>
      <c r="H91" s="127">
        <f>SUM(H92:H96)</f>
        <v>0</v>
      </c>
      <c r="I91" s="127">
        <f>SUM(I92:I96)</f>
        <v>0</v>
      </c>
      <c r="J91" s="127">
        <f t="shared" ref="J91:K91" si="9">SUM(J92:J96)</f>
        <v>0</v>
      </c>
      <c r="K91" s="127">
        <f t="shared" si="9"/>
        <v>0</v>
      </c>
    </row>
    <row r="92" spans="1:11" ht="25.5" customHeight="1" x14ac:dyDescent="0.2">
      <c r="A92" s="233" t="s">
        <v>379</v>
      </c>
      <c r="B92" s="233"/>
      <c r="C92" s="233"/>
      <c r="D92" s="233"/>
      <c r="E92" s="233"/>
      <c r="F92" s="233"/>
      <c r="G92" s="15">
        <v>81</v>
      </c>
      <c r="H92" s="110">
        <v>0</v>
      </c>
      <c r="I92" s="110">
        <v>0</v>
      </c>
      <c r="J92" s="110">
        <v>0</v>
      </c>
      <c r="K92" s="110">
        <v>0</v>
      </c>
    </row>
    <row r="93" spans="1:11" ht="38.25" customHeight="1" x14ac:dyDescent="0.2">
      <c r="A93" s="233" t="s">
        <v>380</v>
      </c>
      <c r="B93" s="233"/>
      <c r="C93" s="233"/>
      <c r="D93" s="233"/>
      <c r="E93" s="233"/>
      <c r="F93" s="233"/>
      <c r="G93" s="15">
        <v>82</v>
      </c>
      <c r="H93" s="110">
        <v>0</v>
      </c>
      <c r="I93" s="110">
        <v>0</v>
      </c>
      <c r="J93" s="110">
        <v>0</v>
      </c>
      <c r="K93" s="110">
        <v>0</v>
      </c>
    </row>
    <row r="94" spans="1:11" ht="38.25" customHeight="1" x14ac:dyDescent="0.2">
      <c r="A94" s="233" t="s">
        <v>381</v>
      </c>
      <c r="B94" s="233"/>
      <c r="C94" s="233"/>
      <c r="D94" s="233"/>
      <c r="E94" s="233"/>
      <c r="F94" s="233"/>
      <c r="G94" s="15">
        <v>83</v>
      </c>
      <c r="H94" s="110">
        <v>0</v>
      </c>
      <c r="I94" s="110">
        <v>0</v>
      </c>
      <c r="J94" s="110">
        <v>0</v>
      </c>
      <c r="K94" s="110">
        <v>0</v>
      </c>
    </row>
    <row r="95" spans="1:11" x14ac:dyDescent="0.2">
      <c r="A95" s="233" t="s">
        <v>382</v>
      </c>
      <c r="B95" s="233"/>
      <c r="C95" s="233"/>
      <c r="D95" s="233"/>
      <c r="E95" s="233"/>
      <c r="F95" s="233"/>
      <c r="G95" s="15">
        <v>84</v>
      </c>
      <c r="H95" s="110">
        <v>0</v>
      </c>
      <c r="I95" s="110">
        <v>0</v>
      </c>
      <c r="J95" s="110">
        <v>0</v>
      </c>
      <c r="K95" s="110">
        <v>0</v>
      </c>
    </row>
    <row r="96" spans="1:11" x14ac:dyDescent="0.2">
      <c r="A96" s="233" t="s">
        <v>383</v>
      </c>
      <c r="B96" s="233"/>
      <c r="C96" s="233"/>
      <c r="D96" s="233"/>
      <c r="E96" s="233"/>
      <c r="F96" s="233"/>
      <c r="G96" s="15">
        <v>85</v>
      </c>
      <c r="H96" s="110">
        <v>0</v>
      </c>
      <c r="I96" s="110">
        <v>0</v>
      </c>
      <c r="J96" s="110">
        <v>0</v>
      </c>
      <c r="K96" s="110">
        <v>0</v>
      </c>
    </row>
    <row r="97" spans="1:11" ht="26.25" customHeight="1" x14ac:dyDescent="0.2">
      <c r="A97" s="233" t="s">
        <v>384</v>
      </c>
      <c r="B97" s="233"/>
      <c r="C97" s="233"/>
      <c r="D97" s="233"/>
      <c r="E97" s="233"/>
      <c r="F97" s="233"/>
      <c r="G97" s="15">
        <v>86</v>
      </c>
      <c r="H97" s="110">
        <v>0</v>
      </c>
      <c r="I97" s="110">
        <v>0</v>
      </c>
      <c r="J97" s="110">
        <v>0</v>
      </c>
      <c r="K97" s="110">
        <v>0</v>
      </c>
    </row>
    <row r="98" spans="1:11" ht="25.5" customHeight="1" x14ac:dyDescent="0.2">
      <c r="A98" s="244" t="s">
        <v>435</v>
      </c>
      <c r="B98" s="244"/>
      <c r="C98" s="244"/>
      <c r="D98" s="244"/>
      <c r="E98" s="244"/>
      <c r="F98" s="244"/>
      <c r="G98" s="15">
        <v>87</v>
      </c>
      <c r="H98" s="127">
        <f>SUM(H99:H106)</f>
        <v>10202008</v>
      </c>
      <c r="I98" s="127">
        <f>SUM(I99:I106)</f>
        <v>-4452248</v>
      </c>
      <c r="J98" s="127">
        <f t="shared" ref="J98:K98" si="10">SUM(J99:J106)</f>
        <v>-3751361</v>
      </c>
      <c r="K98" s="127">
        <f t="shared" si="10"/>
        <v>-8027981</v>
      </c>
    </row>
    <row r="99" spans="1:11" x14ac:dyDescent="0.2">
      <c r="A99" s="245" t="s">
        <v>160</v>
      </c>
      <c r="B99" s="245"/>
      <c r="C99" s="245"/>
      <c r="D99" s="245"/>
      <c r="E99" s="245"/>
      <c r="F99" s="245"/>
      <c r="G99" s="14">
        <v>88</v>
      </c>
      <c r="H99" s="110">
        <v>10202008</v>
      </c>
      <c r="I99" s="110">
        <v>-4452248</v>
      </c>
      <c r="J99" s="110">
        <v>-3751361</v>
      </c>
      <c r="K99" s="110">
        <v>-8027981</v>
      </c>
    </row>
    <row r="100" spans="1:11" ht="36" customHeight="1" x14ac:dyDescent="0.2">
      <c r="A100" s="233" t="s">
        <v>385</v>
      </c>
      <c r="B100" s="233"/>
      <c r="C100" s="233"/>
      <c r="D100" s="233"/>
      <c r="E100" s="233"/>
      <c r="F100" s="233"/>
      <c r="G100" s="14">
        <v>89</v>
      </c>
      <c r="H100" s="110">
        <v>0</v>
      </c>
      <c r="I100" s="110">
        <v>0</v>
      </c>
      <c r="J100" s="110">
        <v>0</v>
      </c>
      <c r="K100" s="110">
        <v>0</v>
      </c>
    </row>
    <row r="101" spans="1:11" ht="22.15" customHeight="1" x14ac:dyDescent="0.2">
      <c r="A101" s="245" t="s">
        <v>161</v>
      </c>
      <c r="B101" s="245"/>
      <c r="C101" s="245"/>
      <c r="D101" s="245"/>
      <c r="E101" s="245"/>
      <c r="F101" s="245"/>
      <c r="G101" s="14">
        <v>90</v>
      </c>
      <c r="H101" s="110">
        <v>0</v>
      </c>
      <c r="I101" s="110">
        <v>0</v>
      </c>
      <c r="J101" s="110">
        <v>0</v>
      </c>
      <c r="K101" s="110">
        <v>0</v>
      </c>
    </row>
    <row r="102" spans="1:11" ht="22.15" customHeight="1" x14ac:dyDescent="0.2">
      <c r="A102" s="245" t="s">
        <v>162</v>
      </c>
      <c r="B102" s="245"/>
      <c r="C102" s="245"/>
      <c r="D102" s="245"/>
      <c r="E102" s="245"/>
      <c r="F102" s="245"/>
      <c r="G102" s="14">
        <v>91</v>
      </c>
      <c r="H102" s="110">
        <v>0</v>
      </c>
      <c r="I102" s="110">
        <v>0</v>
      </c>
      <c r="J102" s="110">
        <v>0</v>
      </c>
      <c r="K102" s="110">
        <v>0</v>
      </c>
    </row>
    <row r="103" spans="1:11" ht="22.15" customHeight="1" x14ac:dyDescent="0.2">
      <c r="A103" s="245" t="s">
        <v>163</v>
      </c>
      <c r="B103" s="245"/>
      <c r="C103" s="245"/>
      <c r="D103" s="245"/>
      <c r="E103" s="245"/>
      <c r="F103" s="245"/>
      <c r="G103" s="14">
        <v>92</v>
      </c>
      <c r="H103" s="110">
        <v>0</v>
      </c>
      <c r="I103" s="110">
        <v>0</v>
      </c>
      <c r="J103" s="110">
        <v>0</v>
      </c>
      <c r="K103" s="110">
        <v>0</v>
      </c>
    </row>
    <row r="104" spans="1:11" ht="12.75" customHeight="1" x14ac:dyDescent="0.2">
      <c r="A104" s="233" t="s">
        <v>386</v>
      </c>
      <c r="B104" s="233"/>
      <c r="C104" s="233"/>
      <c r="D104" s="233"/>
      <c r="E104" s="233"/>
      <c r="F104" s="233"/>
      <c r="G104" s="14">
        <v>93</v>
      </c>
      <c r="H104" s="110">
        <v>0</v>
      </c>
      <c r="I104" s="110">
        <v>0</v>
      </c>
      <c r="J104" s="110">
        <v>0</v>
      </c>
      <c r="K104" s="110">
        <v>0</v>
      </c>
    </row>
    <row r="105" spans="1:11" ht="26.25" customHeight="1" x14ac:dyDescent="0.2">
      <c r="A105" s="233" t="s">
        <v>387</v>
      </c>
      <c r="B105" s="233"/>
      <c r="C105" s="233"/>
      <c r="D105" s="233"/>
      <c r="E105" s="233"/>
      <c r="F105" s="233"/>
      <c r="G105" s="14">
        <v>94</v>
      </c>
      <c r="H105" s="110">
        <v>0</v>
      </c>
      <c r="I105" s="110">
        <v>0</v>
      </c>
      <c r="J105" s="110">
        <v>0</v>
      </c>
      <c r="K105" s="110">
        <v>0</v>
      </c>
    </row>
    <row r="106" spans="1:11" x14ac:dyDescent="0.2">
      <c r="A106" s="233" t="s">
        <v>388</v>
      </c>
      <c r="B106" s="233"/>
      <c r="C106" s="233"/>
      <c r="D106" s="233"/>
      <c r="E106" s="233"/>
      <c r="F106" s="233"/>
      <c r="G106" s="14">
        <v>95</v>
      </c>
      <c r="H106" s="110">
        <v>0</v>
      </c>
      <c r="I106" s="110">
        <v>0</v>
      </c>
      <c r="J106" s="110">
        <v>0</v>
      </c>
      <c r="K106" s="110">
        <v>0</v>
      </c>
    </row>
    <row r="107" spans="1:11" ht="24.75" customHeight="1" x14ac:dyDescent="0.2">
      <c r="A107" s="233" t="s">
        <v>389</v>
      </c>
      <c r="B107" s="233"/>
      <c r="C107" s="233"/>
      <c r="D107" s="233"/>
      <c r="E107" s="233"/>
      <c r="F107" s="233"/>
      <c r="G107" s="14">
        <v>96</v>
      </c>
      <c r="H107" s="110">
        <v>0</v>
      </c>
      <c r="I107" s="110">
        <v>0</v>
      </c>
      <c r="J107" s="110">
        <v>0</v>
      </c>
      <c r="K107" s="110">
        <v>0</v>
      </c>
    </row>
    <row r="108" spans="1:11" ht="22.9" customHeight="1" x14ac:dyDescent="0.2">
      <c r="A108" s="196" t="s">
        <v>436</v>
      </c>
      <c r="B108" s="196"/>
      <c r="C108" s="196"/>
      <c r="D108" s="196"/>
      <c r="E108" s="196"/>
      <c r="F108" s="196"/>
      <c r="G108" s="15">
        <v>97</v>
      </c>
      <c r="H108" s="127">
        <f>H91+H98-H107-H97</f>
        <v>10202008</v>
      </c>
      <c r="I108" s="127">
        <f>I91+I98-I107-I97</f>
        <v>-4452248</v>
      </c>
      <c r="J108" s="127">
        <f t="shared" ref="J108:K108" si="11">J91+J98-J107-J97</f>
        <v>-3751361</v>
      </c>
      <c r="K108" s="127">
        <f t="shared" si="11"/>
        <v>-8027981</v>
      </c>
    </row>
    <row r="109" spans="1:11" ht="12.75" customHeight="1" x14ac:dyDescent="0.2">
      <c r="A109" s="196" t="s">
        <v>390</v>
      </c>
      <c r="B109" s="196"/>
      <c r="C109" s="196"/>
      <c r="D109" s="196"/>
      <c r="E109" s="196"/>
      <c r="F109" s="196"/>
      <c r="G109" s="15">
        <v>98</v>
      </c>
      <c r="H109" s="109">
        <f>H89+H108</f>
        <v>175932310</v>
      </c>
      <c r="I109" s="109">
        <f>I89+I108</f>
        <v>67180240</v>
      </c>
      <c r="J109" s="109">
        <f t="shared" ref="J109:K109" si="12">J89+J108</f>
        <v>198346626</v>
      </c>
      <c r="K109" s="109">
        <f t="shared" si="12"/>
        <v>86450437</v>
      </c>
    </row>
    <row r="110" spans="1:11" x14ac:dyDescent="0.2">
      <c r="A110" s="236" t="s">
        <v>164</v>
      </c>
      <c r="B110" s="236"/>
      <c r="C110" s="236"/>
      <c r="D110" s="236"/>
      <c r="E110" s="236"/>
      <c r="F110" s="236"/>
      <c r="G110" s="237"/>
      <c r="H110" s="237"/>
      <c r="I110" s="237"/>
      <c r="J110" s="238"/>
      <c r="K110" s="238"/>
    </row>
    <row r="111" spans="1:11" ht="12.75" customHeight="1" x14ac:dyDescent="0.2">
      <c r="A111" s="240" t="s">
        <v>391</v>
      </c>
      <c r="B111" s="240"/>
      <c r="C111" s="240"/>
      <c r="D111" s="240"/>
      <c r="E111" s="240"/>
      <c r="F111" s="240"/>
      <c r="G111" s="15">
        <v>99</v>
      </c>
      <c r="H111" s="109">
        <f>H112+H113</f>
        <v>175932310</v>
      </c>
      <c r="I111" s="109">
        <f>I112+I113</f>
        <v>67180240</v>
      </c>
      <c r="J111" s="109">
        <f>J112+J113</f>
        <v>198346626</v>
      </c>
      <c r="K111" s="109">
        <f>K112+K113</f>
        <v>86450437</v>
      </c>
    </row>
    <row r="112" spans="1:11" ht="12.75" customHeight="1" x14ac:dyDescent="0.2">
      <c r="A112" s="241" t="s">
        <v>113</v>
      </c>
      <c r="B112" s="241"/>
      <c r="C112" s="241"/>
      <c r="D112" s="241"/>
      <c r="E112" s="241"/>
      <c r="F112" s="241"/>
      <c r="G112" s="14">
        <v>100</v>
      </c>
      <c r="H112" s="110">
        <v>171160532</v>
      </c>
      <c r="I112" s="110">
        <v>66435350</v>
      </c>
      <c r="J112" s="110">
        <v>194153255</v>
      </c>
      <c r="K112" s="110">
        <v>84881214</v>
      </c>
    </row>
    <row r="113" spans="1:11" ht="12.75" customHeight="1" x14ac:dyDescent="0.2">
      <c r="A113" s="241" t="s">
        <v>165</v>
      </c>
      <c r="B113" s="241"/>
      <c r="C113" s="241"/>
      <c r="D113" s="241"/>
      <c r="E113" s="241"/>
      <c r="F113" s="241"/>
      <c r="G113" s="14">
        <v>101</v>
      </c>
      <c r="H113" s="110">
        <v>4771778</v>
      </c>
      <c r="I113" s="110">
        <v>744890</v>
      </c>
      <c r="J113" s="110">
        <v>4193371</v>
      </c>
      <c r="K113" s="110">
        <v>1569223</v>
      </c>
    </row>
  </sheetData>
  <sheetProtection algorithmName="SHA-512" hashValue="sKT6diBMLpHXn1PIHwbOgmWeh5G2XDKXFFZ4ljh50d8kfTLGmRyPpYj8eUiMutegp+NOlPNdjnLCt8ivQS92fw==" saltValue="IM/0x6NM1jscRcxR5jsXMg==" spinCount="100000" sheet="1" objects="1" scenarios="1"/>
  <mergeCells count="115">
    <mergeCell ref="A111:F111"/>
    <mergeCell ref="A112:F112"/>
    <mergeCell ref="A113:F113"/>
    <mergeCell ref="A91:F91"/>
    <mergeCell ref="A99:F99"/>
    <mergeCell ref="A93:F93"/>
    <mergeCell ref="A94:F94"/>
    <mergeCell ref="A95:F95"/>
    <mergeCell ref="A96:F96"/>
    <mergeCell ref="A97:F97"/>
    <mergeCell ref="A104:F104"/>
    <mergeCell ref="A105:F105"/>
    <mergeCell ref="A108:F108"/>
    <mergeCell ref="A109:F109"/>
    <mergeCell ref="A110:K110"/>
    <mergeCell ref="A106:F106"/>
    <mergeCell ref="A107:F107"/>
    <mergeCell ref="A92:F92"/>
    <mergeCell ref="A100:F100"/>
    <mergeCell ref="A101:F101"/>
    <mergeCell ref="A102:F102"/>
    <mergeCell ref="A103:F103"/>
    <mergeCell ref="A98:F98"/>
    <mergeCell ref="A85:F85"/>
    <mergeCell ref="A86:F86"/>
    <mergeCell ref="A87:F87"/>
    <mergeCell ref="A88:K88"/>
    <mergeCell ref="A89:F89"/>
    <mergeCell ref="A90:F90"/>
    <mergeCell ref="A79:F79"/>
    <mergeCell ref="A80:F80"/>
    <mergeCell ref="A81:F81"/>
    <mergeCell ref="A82:F82"/>
    <mergeCell ref="A83:F83"/>
    <mergeCell ref="A84:K84"/>
    <mergeCell ref="A73:F73"/>
    <mergeCell ref="A74:F74"/>
    <mergeCell ref="A75:F75"/>
    <mergeCell ref="A76:K76"/>
    <mergeCell ref="A77:F77"/>
    <mergeCell ref="A78:F78"/>
    <mergeCell ref="A67:F67"/>
    <mergeCell ref="A68:F68"/>
    <mergeCell ref="A69:K69"/>
    <mergeCell ref="A70:F70"/>
    <mergeCell ref="A71:F71"/>
    <mergeCell ref="A72:F72"/>
    <mergeCell ref="A61:F61"/>
    <mergeCell ref="A62:F62"/>
    <mergeCell ref="A63:F63"/>
    <mergeCell ref="A64:F64"/>
    <mergeCell ref="A65:F65"/>
    <mergeCell ref="A66:F66"/>
    <mergeCell ref="A55:F55"/>
    <mergeCell ref="A56:F56"/>
    <mergeCell ref="A57:F57"/>
    <mergeCell ref="A58:F58"/>
    <mergeCell ref="A59:F59"/>
    <mergeCell ref="A60:F60"/>
    <mergeCell ref="A49:F49"/>
    <mergeCell ref="A50:F50"/>
    <mergeCell ref="A51:F51"/>
    <mergeCell ref="A52:F52"/>
    <mergeCell ref="A53:F53"/>
    <mergeCell ref="A54:F54"/>
    <mergeCell ref="A43:F43"/>
    <mergeCell ref="A44:F44"/>
    <mergeCell ref="A45:F45"/>
    <mergeCell ref="A46:F46"/>
    <mergeCell ref="A47:F47"/>
    <mergeCell ref="A48:F48"/>
    <mergeCell ref="A37:F37"/>
    <mergeCell ref="A38:F38"/>
    <mergeCell ref="A39:F39"/>
    <mergeCell ref="A40:F40"/>
    <mergeCell ref="A41:F41"/>
    <mergeCell ref="A42:F42"/>
    <mergeCell ref="A31:F31"/>
    <mergeCell ref="A32:F32"/>
    <mergeCell ref="A33:F33"/>
    <mergeCell ref="A34:F34"/>
    <mergeCell ref="A35:F35"/>
    <mergeCell ref="A36:F36"/>
    <mergeCell ref="A25:F25"/>
    <mergeCell ref="A26:F26"/>
    <mergeCell ref="A27:F27"/>
    <mergeCell ref="A28:F28"/>
    <mergeCell ref="A29:F29"/>
    <mergeCell ref="A30:F30"/>
    <mergeCell ref="A19:F19"/>
    <mergeCell ref="A20:F20"/>
    <mergeCell ref="A21:F21"/>
    <mergeCell ref="A22:F22"/>
    <mergeCell ref="A23:F23"/>
    <mergeCell ref="A24:F24"/>
    <mergeCell ref="A14:F14"/>
    <mergeCell ref="A15:F15"/>
    <mergeCell ref="A16:F16"/>
    <mergeCell ref="A17:F17"/>
    <mergeCell ref="A18:F18"/>
    <mergeCell ref="A7:F7"/>
    <mergeCell ref="A8:F8"/>
    <mergeCell ref="A9:F9"/>
    <mergeCell ref="A10:F10"/>
    <mergeCell ref="A11:F11"/>
    <mergeCell ref="A12:F12"/>
    <mergeCell ref="A1:I1"/>
    <mergeCell ref="A2:I2"/>
    <mergeCell ref="A3:K3"/>
    <mergeCell ref="A4:K4"/>
    <mergeCell ref="A5:F6"/>
    <mergeCell ref="G5:G6"/>
    <mergeCell ref="H5:I5"/>
    <mergeCell ref="J5:K5"/>
    <mergeCell ref="A13:F13"/>
  </mergeCells>
  <dataValidations count="5">
    <dataValidation type="whole" operator="greaterThanOrEqual" allowBlank="1" showInputMessage="1" showErrorMessage="1" errorTitle="Pogrešan upis" error="Dopušten je upis samo pozitivnih cjelobrojnih vrijednosti" sqref="H71:K72 H78:K79 H16:K25 H82:K83 H74:K75 H55:K61 H8:K14 H36:K53 H63:K64 H67:K68" xr:uid="{00000000-0002-0000-0200-000000000000}">
      <formula1>0</formula1>
    </dataValidation>
    <dataValidation type="whole" operator="notEqual" allowBlank="1" showInputMessage="1" showErrorMessage="1" errorTitle="Pogrešan upis" error="Dopušten je upis samo cjelobrojnih vrijednosti" sqref="H15:K15 H26:K35 H54:K54 H111:K113 H62:K62 H70:K70 H73:K73 H77:K77 H80:K81 H85:K87 H65:K66 H89:K109" xr:uid="{00000000-0002-0000-0200-000001000000}">
      <formula1>999999999999</formula1>
    </dataValidation>
    <dataValidation type="whole" operator="notEqual" allowBlank="1" showInputMessage="1" showErrorMessage="1" errorTitle="Pogrešan unos" error="Mogu se unijeti samo cjelobrojne vrijednosti."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xr:uid="{00000000-0002-0000-0200-000002000000}">
      <formula1>999999999999</formula1>
    </dataValidation>
    <dataValidation type="whole" operator="notEqual" allowBlank="1" showInputMessage="1" showErrorMessage="1" errorTitle="Pogrešan unos" error="Mogu se unijeti samo cjelobrojne pozitivne ili negativne vrijednosti."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xr:uid="{00000000-0002-0000-0200-000003000000}">
      <formula1>999999999999</formula1>
    </dataValidation>
    <dataValidation type="whole" operator="greaterThanOrEqual" allowBlank="1" showInputMessage="1" showErrorMessage="1" errorTitle="Pogrešan unos" error="Mogu se unijeti samo cjelobrojne pozitivne vrijednosti."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xr:uid="{00000000-0002-0000-0200-000004000000}">
      <formula1>0</formula1>
    </dataValidation>
  </dataValidations>
  <printOptions horizontalCentered="1"/>
  <pageMargins left="0.35433070866141736" right="0.35433070866141736" top="0.98425196850393704" bottom="0.98425196850393704" header="0.51181102362204722" footer="0.51181102362204722"/>
  <pageSetup paperSize="9" scale="80" fitToHeight="0"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I59"/>
  <sheetViews>
    <sheetView view="pageBreakPreview" zoomScale="110" zoomScaleNormal="100" workbookViewId="0">
      <selection activeCell="M36" sqref="M36"/>
    </sheetView>
  </sheetViews>
  <sheetFormatPr defaultColWidth="9.140625" defaultRowHeight="12.75" x14ac:dyDescent="0.2"/>
  <cols>
    <col min="1" max="7" width="9.140625" style="17"/>
    <col min="8" max="9" width="26.140625" style="28" customWidth="1"/>
    <col min="10" max="16384" width="9.140625" style="17"/>
  </cols>
  <sheetData>
    <row r="1" spans="1:9" x14ac:dyDescent="0.2">
      <c r="A1" s="246" t="s">
        <v>166</v>
      </c>
      <c r="B1" s="247"/>
      <c r="C1" s="247"/>
      <c r="D1" s="247"/>
      <c r="E1" s="247"/>
      <c r="F1" s="247"/>
      <c r="G1" s="247"/>
      <c r="H1" s="247"/>
      <c r="I1" s="247"/>
    </row>
    <row r="2" spans="1:9" x14ac:dyDescent="0.2">
      <c r="A2" s="248" t="s">
        <v>479</v>
      </c>
      <c r="B2" s="200"/>
      <c r="C2" s="200"/>
      <c r="D2" s="200"/>
      <c r="E2" s="200"/>
      <c r="F2" s="200"/>
      <c r="G2" s="200"/>
      <c r="H2" s="200"/>
      <c r="I2" s="200"/>
    </row>
    <row r="3" spans="1:9" x14ac:dyDescent="0.2">
      <c r="A3" s="250" t="s">
        <v>280</v>
      </c>
      <c r="B3" s="251"/>
      <c r="C3" s="251"/>
      <c r="D3" s="251"/>
      <c r="E3" s="251"/>
      <c r="F3" s="251"/>
      <c r="G3" s="251"/>
      <c r="H3" s="251"/>
      <c r="I3" s="251"/>
    </row>
    <row r="4" spans="1:9" x14ac:dyDescent="0.2">
      <c r="A4" s="249" t="s">
        <v>475</v>
      </c>
      <c r="B4" s="204"/>
      <c r="C4" s="204"/>
      <c r="D4" s="204"/>
      <c r="E4" s="204"/>
      <c r="F4" s="204"/>
      <c r="G4" s="204"/>
      <c r="H4" s="204"/>
      <c r="I4" s="205"/>
    </row>
    <row r="5" spans="1:9" ht="23.25" x14ac:dyDescent="0.2">
      <c r="A5" s="254" t="s">
        <v>2</v>
      </c>
      <c r="B5" s="209"/>
      <c r="C5" s="209"/>
      <c r="D5" s="209"/>
      <c r="E5" s="209"/>
      <c r="F5" s="209"/>
      <c r="G5" s="118" t="s">
        <v>103</v>
      </c>
      <c r="H5" s="119" t="s">
        <v>300</v>
      </c>
      <c r="I5" s="119" t="s">
        <v>277</v>
      </c>
    </row>
    <row r="6" spans="1:9" x14ac:dyDescent="0.2">
      <c r="A6" s="255">
        <v>1</v>
      </c>
      <c r="B6" s="209"/>
      <c r="C6" s="209"/>
      <c r="D6" s="209"/>
      <c r="E6" s="209"/>
      <c r="F6" s="209"/>
      <c r="G6" s="120">
        <v>2</v>
      </c>
      <c r="H6" s="119" t="s">
        <v>167</v>
      </c>
      <c r="I6" s="119" t="s">
        <v>168</v>
      </c>
    </row>
    <row r="7" spans="1:9" x14ac:dyDescent="0.2">
      <c r="A7" s="256" t="s">
        <v>169</v>
      </c>
      <c r="B7" s="256"/>
      <c r="C7" s="256"/>
      <c r="D7" s="256"/>
      <c r="E7" s="256"/>
      <c r="F7" s="256"/>
      <c r="G7" s="256"/>
      <c r="H7" s="256"/>
      <c r="I7" s="256"/>
    </row>
    <row r="8" spans="1:9" ht="12.75" customHeight="1" x14ac:dyDescent="0.2">
      <c r="A8" s="194" t="s">
        <v>170</v>
      </c>
      <c r="B8" s="194"/>
      <c r="C8" s="194"/>
      <c r="D8" s="194"/>
      <c r="E8" s="194"/>
      <c r="F8" s="194"/>
      <c r="G8" s="121">
        <v>1</v>
      </c>
      <c r="H8" s="122">
        <v>200057709</v>
      </c>
      <c r="I8" s="122">
        <v>245565100</v>
      </c>
    </row>
    <row r="9" spans="1:9" ht="12.75" customHeight="1" x14ac:dyDescent="0.2">
      <c r="A9" s="253" t="s">
        <v>171</v>
      </c>
      <c r="B9" s="253"/>
      <c r="C9" s="253"/>
      <c r="D9" s="253"/>
      <c r="E9" s="253"/>
      <c r="F9" s="253"/>
      <c r="G9" s="123">
        <v>2</v>
      </c>
      <c r="H9" s="124">
        <f>H10+H11+H12+H13+H14+H15+H16+H17</f>
        <v>120222392</v>
      </c>
      <c r="I9" s="124">
        <f>I10+I11+I12+I13+I14+I15+I16+I17</f>
        <v>112955455</v>
      </c>
    </row>
    <row r="10" spans="1:9" ht="12.75" customHeight="1" x14ac:dyDescent="0.2">
      <c r="A10" s="230" t="s">
        <v>172</v>
      </c>
      <c r="B10" s="230"/>
      <c r="C10" s="230"/>
      <c r="D10" s="230"/>
      <c r="E10" s="230"/>
      <c r="F10" s="230"/>
      <c r="G10" s="121">
        <v>3</v>
      </c>
      <c r="H10" s="122">
        <v>108407431</v>
      </c>
      <c r="I10" s="122">
        <v>107839232</v>
      </c>
    </row>
    <row r="11" spans="1:9" ht="28.5" customHeight="1" x14ac:dyDescent="0.2">
      <c r="A11" s="230" t="s">
        <v>480</v>
      </c>
      <c r="B11" s="230"/>
      <c r="C11" s="230"/>
      <c r="D11" s="230"/>
      <c r="E11" s="230"/>
      <c r="F11" s="230"/>
      <c r="G11" s="121">
        <v>4</v>
      </c>
      <c r="H11" s="122">
        <v>-581520</v>
      </c>
      <c r="I11" s="122">
        <v>-3062202</v>
      </c>
    </row>
    <row r="12" spans="1:9" ht="26.25" customHeight="1" x14ac:dyDescent="0.2">
      <c r="A12" s="230" t="s">
        <v>481</v>
      </c>
      <c r="B12" s="230"/>
      <c r="C12" s="230"/>
      <c r="D12" s="230"/>
      <c r="E12" s="230"/>
      <c r="F12" s="230"/>
      <c r="G12" s="121">
        <v>5</v>
      </c>
      <c r="H12" s="122">
        <v>3279284</v>
      </c>
      <c r="I12" s="122">
        <v>5327447</v>
      </c>
    </row>
    <row r="13" spans="1:9" ht="12.75" customHeight="1" x14ac:dyDescent="0.2">
      <c r="A13" s="230" t="s">
        <v>173</v>
      </c>
      <c r="B13" s="230"/>
      <c r="C13" s="230"/>
      <c r="D13" s="230"/>
      <c r="E13" s="230"/>
      <c r="F13" s="230"/>
      <c r="G13" s="121">
        <v>6</v>
      </c>
      <c r="H13" s="122">
        <v>-117601</v>
      </c>
      <c r="I13" s="122">
        <v>-366905</v>
      </c>
    </row>
    <row r="14" spans="1:9" ht="12.75" customHeight="1" x14ac:dyDescent="0.2">
      <c r="A14" s="230" t="s">
        <v>174</v>
      </c>
      <c r="B14" s="230"/>
      <c r="C14" s="230"/>
      <c r="D14" s="230"/>
      <c r="E14" s="230"/>
      <c r="F14" s="230"/>
      <c r="G14" s="121">
        <v>7</v>
      </c>
      <c r="H14" s="122">
        <v>6449277</v>
      </c>
      <c r="I14" s="122">
        <v>4745781</v>
      </c>
    </row>
    <row r="15" spans="1:9" ht="12.75" customHeight="1" x14ac:dyDescent="0.2">
      <c r="A15" s="230" t="s">
        <v>175</v>
      </c>
      <c r="B15" s="230"/>
      <c r="C15" s="230"/>
      <c r="D15" s="230"/>
      <c r="E15" s="230"/>
      <c r="F15" s="230"/>
      <c r="G15" s="121">
        <v>8</v>
      </c>
      <c r="H15" s="122">
        <v>-10044922</v>
      </c>
      <c r="I15" s="122">
        <v>1181140</v>
      </c>
    </row>
    <row r="16" spans="1:9" ht="12.75" customHeight="1" x14ac:dyDescent="0.2">
      <c r="A16" s="230" t="s">
        <v>176</v>
      </c>
      <c r="B16" s="230"/>
      <c r="C16" s="230"/>
      <c r="D16" s="230"/>
      <c r="E16" s="230"/>
      <c r="F16" s="230"/>
      <c r="G16" s="121">
        <v>9</v>
      </c>
      <c r="H16" s="122">
        <v>12830443</v>
      </c>
      <c r="I16" s="122">
        <v>-2709038</v>
      </c>
    </row>
    <row r="17" spans="1:9" ht="25.15" customHeight="1" x14ac:dyDescent="0.2">
      <c r="A17" s="230" t="s">
        <v>177</v>
      </c>
      <c r="B17" s="230"/>
      <c r="C17" s="230"/>
      <c r="D17" s="230"/>
      <c r="E17" s="230"/>
      <c r="F17" s="230"/>
      <c r="G17" s="121">
        <v>10</v>
      </c>
      <c r="H17" s="122">
        <v>0</v>
      </c>
      <c r="I17" s="122">
        <v>0</v>
      </c>
    </row>
    <row r="18" spans="1:9" ht="28.15" customHeight="1" x14ac:dyDescent="0.2">
      <c r="A18" s="252" t="s">
        <v>305</v>
      </c>
      <c r="B18" s="252"/>
      <c r="C18" s="252"/>
      <c r="D18" s="252"/>
      <c r="E18" s="252"/>
      <c r="F18" s="252"/>
      <c r="G18" s="123">
        <v>11</v>
      </c>
      <c r="H18" s="124">
        <f>H8+H9</f>
        <v>320280101</v>
      </c>
      <c r="I18" s="124">
        <f>I8+I9</f>
        <v>358520555</v>
      </c>
    </row>
    <row r="19" spans="1:9" ht="12.75" customHeight="1" x14ac:dyDescent="0.2">
      <c r="A19" s="253" t="s">
        <v>178</v>
      </c>
      <c r="B19" s="253"/>
      <c r="C19" s="253"/>
      <c r="D19" s="253"/>
      <c r="E19" s="253"/>
      <c r="F19" s="253"/>
      <c r="G19" s="123">
        <v>12</v>
      </c>
      <c r="H19" s="124">
        <f>H20+H21+H22+H23</f>
        <v>-20261509</v>
      </c>
      <c r="I19" s="124">
        <f>I20+I21+I22+I23</f>
        <v>28304675</v>
      </c>
    </row>
    <row r="20" spans="1:9" ht="12.75" customHeight="1" x14ac:dyDescent="0.2">
      <c r="A20" s="230" t="s">
        <v>179</v>
      </c>
      <c r="B20" s="230"/>
      <c r="C20" s="230"/>
      <c r="D20" s="230"/>
      <c r="E20" s="230"/>
      <c r="F20" s="230"/>
      <c r="G20" s="121">
        <v>13</v>
      </c>
      <c r="H20" s="122">
        <v>11350590</v>
      </c>
      <c r="I20" s="122">
        <v>81510716</v>
      </c>
    </row>
    <row r="21" spans="1:9" ht="12.75" customHeight="1" x14ac:dyDescent="0.2">
      <c r="A21" s="230" t="s">
        <v>180</v>
      </c>
      <c r="B21" s="230"/>
      <c r="C21" s="230"/>
      <c r="D21" s="230"/>
      <c r="E21" s="230"/>
      <c r="F21" s="230"/>
      <c r="G21" s="121">
        <v>14</v>
      </c>
      <c r="H21" s="122">
        <v>55293886</v>
      </c>
      <c r="I21" s="122">
        <v>-24789861</v>
      </c>
    </row>
    <row r="22" spans="1:9" ht="12.75" customHeight="1" x14ac:dyDescent="0.2">
      <c r="A22" s="230" t="s">
        <v>181</v>
      </c>
      <c r="B22" s="230"/>
      <c r="C22" s="230"/>
      <c r="D22" s="230"/>
      <c r="E22" s="230"/>
      <c r="F22" s="230"/>
      <c r="G22" s="121">
        <v>15</v>
      </c>
      <c r="H22" s="122">
        <v>-86905985</v>
      </c>
      <c r="I22" s="122">
        <v>-28416180</v>
      </c>
    </row>
    <row r="23" spans="1:9" ht="12.75" customHeight="1" x14ac:dyDescent="0.2">
      <c r="A23" s="230" t="s">
        <v>182</v>
      </c>
      <c r="B23" s="230"/>
      <c r="C23" s="230"/>
      <c r="D23" s="230"/>
      <c r="E23" s="230"/>
      <c r="F23" s="230"/>
      <c r="G23" s="121">
        <v>16</v>
      </c>
      <c r="H23" s="122">
        <v>0</v>
      </c>
      <c r="I23" s="122">
        <v>0</v>
      </c>
    </row>
    <row r="24" spans="1:9" ht="12.75" customHeight="1" x14ac:dyDescent="0.2">
      <c r="A24" s="252" t="s">
        <v>183</v>
      </c>
      <c r="B24" s="252"/>
      <c r="C24" s="252"/>
      <c r="D24" s="252"/>
      <c r="E24" s="252"/>
      <c r="F24" s="252"/>
      <c r="G24" s="123">
        <v>17</v>
      </c>
      <c r="H24" s="124">
        <f>H18+H19</f>
        <v>300018592</v>
      </c>
      <c r="I24" s="124">
        <f>I18+I19</f>
        <v>386825230</v>
      </c>
    </row>
    <row r="25" spans="1:9" ht="12.75" customHeight="1" x14ac:dyDescent="0.2">
      <c r="A25" s="194" t="s">
        <v>184</v>
      </c>
      <c r="B25" s="194"/>
      <c r="C25" s="194"/>
      <c r="D25" s="194"/>
      <c r="E25" s="194"/>
      <c r="F25" s="194"/>
      <c r="G25" s="121">
        <v>18</v>
      </c>
      <c r="H25" s="122">
        <v>-6321249</v>
      </c>
      <c r="I25" s="122">
        <v>-4851296</v>
      </c>
    </row>
    <row r="26" spans="1:9" ht="12.75" customHeight="1" x14ac:dyDescent="0.2">
      <c r="A26" s="194" t="s">
        <v>185</v>
      </c>
      <c r="B26" s="194"/>
      <c r="C26" s="194"/>
      <c r="D26" s="194"/>
      <c r="E26" s="194"/>
      <c r="F26" s="194"/>
      <c r="G26" s="121">
        <v>19</v>
      </c>
      <c r="H26" s="122">
        <v>-13731214</v>
      </c>
      <c r="I26" s="122">
        <v>-22263824</v>
      </c>
    </row>
    <row r="27" spans="1:9" ht="25.9" customHeight="1" x14ac:dyDescent="0.2">
      <c r="A27" s="257" t="s">
        <v>186</v>
      </c>
      <c r="B27" s="257"/>
      <c r="C27" s="257"/>
      <c r="D27" s="257"/>
      <c r="E27" s="257"/>
      <c r="F27" s="257"/>
      <c r="G27" s="123">
        <v>20</v>
      </c>
      <c r="H27" s="124">
        <f>H24+H25+H26</f>
        <v>279966129</v>
      </c>
      <c r="I27" s="124">
        <f>I24+I25+I26</f>
        <v>359710110</v>
      </c>
    </row>
    <row r="28" spans="1:9" x14ac:dyDescent="0.2">
      <c r="A28" s="256" t="s">
        <v>187</v>
      </c>
      <c r="B28" s="256"/>
      <c r="C28" s="256"/>
      <c r="D28" s="256"/>
      <c r="E28" s="256"/>
      <c r="F28" s="256"/>
      <c r="G28" s="256"/>
      <c r="H28" s="256"/>
      <c r="I28" s="256"/>
    </row>
    <row r="29" spans="1:9" ht="26.25" customHeight="1" x14ac:dyDescent="0.2">
      <c r="A29" s="194" t="s">
        <v>188</v>
      </c>
      <c r="B29" s="194"/>
      <c r="C29" s="194"/>
      <c r="D29" s="194"/>
      <c r="E29" s="194"/>
      <c r="F29" s="194"/>
      <c r="G29" s="121">
        <v>21</v>
      </c>
      <c r="H29" s="125">
        <v>899397</v>
      </c>
      <c r="I29" s="125">
        <v>7369834</v>
      </c>
    </row>
    <row r="30" spans="1:9" ht="12.75" customHeight="1" x14ac:dyDescent="0.2">
      <c r="A30" s="194" t="s">
        <v>189</v>
      </c>
      <c r="B30" s="194"/>
      <c r="C30" s="194"/>
      <c r="D30" s="194"/>
      <c r="E30" s="194"/>
      <c r="F30" s="194"/>
      <c r="G30" s="121">
        <v>22</v>
      </c>
      <c r="H30" s="125">
        <v>0</v>
      </c>
      <c r="I30" s="125">
        <v>0</v>
      </c>
    </row>
    <row r="31" spans="1:9" ht="12.75" customHeight="1" x14ac:dyDescent="0.2">
      <c r="A31" s="194" t="s">
        <v>190</v>
      </c>
      <c r="B31" s="194"/>
      <c r="C31" s="194"/>
      <c r="D31" s="194"/>
      <c r="E31" s="194"/>
      <c r="F31" s="194"/>
      <c r="G31" s="121">
        <v>23</v>
      </c>
      <c r="H31" s="125">
        <v>101611</v>
      </c>
      <c r="I31" s="125">
        <v>366905</v>
      </c>
    </row>
    <row r="32" spans="1:9" ht="12.75" customHeight="1" x14ac:dyDescent="0.2">
      <c r="A32" s="194" t="s">
        <v>191</v>
      </c>
      <c r="B32" s="194"/>
      <c r="C32" s="194"/>
      <c r="D32" s="194"/>
      <c r="E32" s="194"/>
      <c r="F32" s="194"/>
      <c r="G32" s="121">
        <v>24</v>
      </c>
      <c r="H32" s="125">
        <v>0</v>
      </c>
      <c r="I32" s="125">
        <v>0</v>
      </c>
    </row>
    <row r="33" spans="1:9" ht="12.75" customHeight="1" x14ac:dyDescent="0.2">
      <c r="A33" s="194" t="s">
        <v>192</v>
      </c>
      <c r="B33" s="194"/>
      <c r="C33" s="194"/>
      <c r="D33" s="194"/>
      <c r="E33" s="194"/>
      <c r="F33" s="194"/>
      <c r="G33" s="121">
        <v>25</v>
      </c>
      <c r="H33" s="125">
        <v>8866</v>
      </c>
      <c r="I33" s="125">
        <v>21926</v>
      </c>
    </row>
    <row r="34" spans="1:9" ht="12.75" customHeight="1" x14ac:dyDescent="0.2">
      <c r="A34" s="194" t="s">
        <v>193</v>
      </c>
      <c r="B34" s="194"/>
      <c r="C34" s="194"/>
      <c r="D34" s="194"/>
      <c r="E34" s="194"/>
      <c r="F34" s="194"/>
      <c r="G34" s="121">
        <v>26</v>
      </c>
      <c r="H34" s="125">
        <v>0</v>
      </c>
      <c r="I34" s="125">
        <v>0</v>
      </c>
    </row>
    <row r="35" spans="1:9" ht="26.45" customHeight="1" x14ac:dyDescent="0.2">
      <c r="A35" s="252" t="s">
        <v>194</v>
      </c>
      <c r="B35" s="252"/>
      <c r="C35" s="252"/>
      <c r="D35" s="252"/>
      <c r="E35" s="252"/>
      <c r="F35" s="252"/>
      <c r="G35" s="123">
        <v>27</v>
      </c>
      <c r="H35" s="126">
        <f>H29+H30+H31+H32+H33+H34</f>
        <v>1009874</v>
      </c>
      <c r="I35" s="126">
        <f>I29+I30+I31+I32+I33+I34</f>
        <v>7758665</v>
      </c>
    </row>
    <row r="36" spans="1:9" ht="22.9" customHeight="1" x14ac:dyDescent="0.2">
      <c r="A36" s="194" t="s">
        <v>195</v>
      </c>
      <c r="B36" s="194"/>
      <c r="C36" s="194"/>
      <c r="D36" s="194"/>
      <c r="E36" s="194"/>
      <c r="F36" s="194"/>
      <c r="G36" s="121">
        <v>28</v>
      </c>
      <c r="H36" s="125">
        <v>-91315450</v>
      </c>
      <c r="I36" s="125">
        <v>-56544264</v>
      </c>
    </row>
    <row r="37" spans="1:9" ht="12.75" customHeight="1" x14ac:dyDescent="0.2">
      <c r="A37" s="194" t="s">
        <v>196</v>
      </c>
      <c r="B37" s="194"/>
      <c r="C37" s="194"/>
      <c r="D37" s="194"/>
      <c r="E37" s="194"/>
      <c r="F37" s="194"/>
      <c r="G37" s="121">
        <v>29</v>
      </c>
      <c r="H37" s="125">
        <v>0</v>
      </c>
      <c r="I37" s="125">
        <v>0</v>
      </c>
    </row>
    <row r="38" spans="1:9" ht="12.75" customHeight="1" x14ac:dyDescent="0.2">
      <c r="A38" s="194" t="s">
        <v>197</v>
      </c>
      <c r="B38" s="194"/>
      <c r="C38" s="194"/>
      <c r="D38" s="194"/>
      <c r="E38" s="194"/>
      <c r="F38" s="194"/>
      <c r="G38" s="121">
        <v>30</v>
      </c>
      <c r="H38" s="125">
        <v>-9227</v>
      </c>
      <c r="I38" s="125">
        <v>-1850</v>
      </c>
    </row>
    <row r="39" spans="1:9" ht="12.75" customHeight="1" x14ac:dyDescent="0.2">
      <c r="A39" s="194" t="s">
        <v>198</v>
      </c>
      <c r="B39" s="194"/>
      <c r="C39" s="194"/>
      <c r="D39" s="194"/>
      <c r="E39" s="194"/>
      <c r="F39" s="194"/>
      <c r="G39" s="121">
        <v>31</v>
      </c>
      <c r="H39" s="125">
        <v>0</v>
      </c>
      <c r="I39" s="125">
        <v>0</v>
      </c>
    </row>
    <row r="40" spans="1:9" ht="12.75" customHeight="1" x14ac:dyDescent="0.2">
      <c r="A40" s="194" t="s">
        <v>199</v>
      </c>
      <c r="B40" s="194"/>
      <c r="C40" s="194"/>
      <c r="D40" s="194"/>
      <c r="E40" s="194"/>
      <c r="F40" s="194"/>
      <c r="G40" s="121">
        <v>32</v>
      </c>
      <c r="H40" s="125">
        <v>0</v>
      </c>
      <c r="I40" s="125">
        <v>0</v>
      </c>
    </row>
    <row r="41" spans="1:9" ht="24" customHeight="1" x14ac:dyDescent="0.2">
      <c r="A41" s="252" t="s">
        <v>200</v>
      </c>
      <c r="B41" s="252"/>
      <c r="C41" s="252"/>
      <c r="D41" s="252"/>
      <c r="E41" s="252"/>
      <c r="F41" s="252"/>
      <c r="G41" s="123">
        <v>33</v>
      </c>
      <c r="H41" s="126">
        <f>H36+H37+H38+H39+H40</f>
        <v>-91324677</v>
      </c>
      <c r="I41" s="126">
        <f>I36+I37+I38+I39+I40</f>
        <v>-56546114</v>
      </c>
    </row>
    <row r="42" spans="1:9" ht="29.45" customHeight="1" x14ac:dyDescent="0.2">
      <c r="A42" s="257" t="s">
        <v>201</v>
      </c>
      <c r="B42" s="257"/>
      <c r="C42" s="257"/>
      <c r="D42" s="257"/>
      <c r="E42" s="257"/>
      <c r="F42" s="257"/>
      <c r="G42" s="123">
        <v>34</v>
      </c>
      <c r="H42" s="126">
        <f>H35+H41</f>
        <v>-90314803</v>
      </c>
      <c r="I42" s="126">
        <f>I35+I41</f>
        <v>-48787449</v>
      </c>
    </row>
    <row r="43" spans="1:9" x14ac:dyDescent="0.2">
      <c r="A43" s="256" t="s">
        <v>202</v>
      </c>
      <c r="B43" s="256"/>
      <c r="C43" s="256"/>
      <c r="D43" s="256"/>
      <c r="E43" s="256"/>
      <c r="F43" s="256"/>
      <c r="G43" s="256"/>
      <c r="H43" s="256"/>
      <c r="I43" s="256"/>
    </row>
    <row r="44" spans="1:9" ht="12.75" customHeight="1" x14ac:dyDescent="0.2">
      <c r="A44" s="194" t="s">
        <v>203</v>
      </c>
      <c r="B44" s="194"/>
      <c r="C44" s="194"/>
      <c r="D44" s="194"/>
      <c r="E44" s="194"/>
      <c r="F44" s="194"/>
      <c r="G44" s="121">
        <v>35</v>
      </c>
      <c r="H44" s="125">
        <v>0</v>
      </c>
      <c r="I44" s="125">
        <v>0</v>
      </c>
    </row>
    <row r="45" spans="1:9" ht="25.15" customHeight="1" x14ac:dyDescent="0.2">
      <c r="A45" s="194" t="s">
        <v>204</v>
      </c>
      <c r="B45" s="194"/>
      <c r="C45" s="194"/>
      <c r="D45" s="194"/>
      <c r="E45" s="194"/>
      <c r="F45" s="194"/>
      <c r="G45" s="121">
        <v>36</v>
      </c>
      <c r="H45" s="125">
        <v>0</v>
      </c>
      <c r="I45" s="125">
        <v>0</v>
      </c>
    </row>
    <row r="46" spans="1:9" ht="12.75" customHeight="1" x14ac:dyDescent="0.2">
      <c r="A46" s="194" t="s">
        <v>205</v>
      </c>
      <c r="B46" s="194"/>
      <c r="C46" s="194"/>
      <c r="D46" s="194"/>
      <c r="E46" s="194"/>
      <c r="F46" s="194"/>
      <c r="G46" s="121">
        <v>37</v>
      </c>
      <c r="H46" s="125">
        <v>286970426</v>
      </c>
      <c r="I46" s="125">
        <v>117764381</v>
      </c>
    </row>
    <row r="47" spans="1:9" ht="12.75" customHeight="1" x14ac:dyDescent="0.2">
      <c r="A47" s="194" t="s">
        <v>206</v>
      </c>
      <c r="B47" s="194"/>
      <c r="C47" s="194"/>
      <c r="D47" s="194"/>
      <c r="E47" s="194"/>
      <c r="F47" s="194"/>
      <c r="G47" s="121">
        <v>38</v>
      </c>
      <c r="H47" s="125">
        <v>0</v>
      </c>
      <c r="I47" s="125">
        <v>6205595</v>
      </c>
    </row>
    <row r="48" spans="1:9" ht="22.15" customHeight="1" x14ac:dyDescent="0.2">
      <c r="A48" s="252" t="s">
        <v>207</v>
      </c>
      <c r="B48" s="252"/>
      <c r="C48" s="252"/>
      <c r="D48" s="252"/>
      <c r="E48" s="252"/>
      <c r="F48" s="252"/>
      <c r="G48" s="123">
        <v>39</v>
      </c>
      <c r="H48" s="126">
        <f>H44+H45+H46+H47</f>
        <v>286970426</v>
      </c>
      <c r="I48" s="126">
        <f>I44+I45+I46+I47</f>
        <v>123969976</v>
      </c>
    </row>
    <row r="49" spans="1:9" ht="24.6" customHeight="1" x14ac:dyDescent="0.2">
      <c r="A49" s="194" t="s">
        <v>304</v>
      </c>
      <c r="B49" s="194"/>
      <c r="C49" s="194"/>
      <c r="D49" s="194"/>
      <c r="E49" s="194"/>
      <c r="F49" s="194"/>
      <c r="G49" s="121">
        <v>40</v>
      </c>
      <c r="H49" s="125">
        <v>-200374531</v>
      </c>
      <c r="I49" s="125">
        <v>-247619573</v>
      </c>
    </row>
    <row r="50" spans="1:9" ht="12.75" customHeight="1" x14ac:dyDescent="0.2">
      <c r="A50" s="194" t="s">
        <v>208</v>
      </c>
      <c r="B50" s="194"/>
      <c r="C50" s="194"/>
      <c r="D50" s="194"/>
      <c r="E50" s="194"/>
      <c r="F50" s="194"/>
      <c r="G50" s="121">
        <v>41</v>
      </c>
      <c r="H50" s="125">
        <v>-62938483</v>
      </c>
      <c r="I50" s="125">
        <v>-55608</v>
      </c>
    </row>
    <row r="51" spans="1:9" ht="12.75" customHeight="1" x14ac:dyDescent="0.2">
      <c r="A51" s="194" t="s">
        <v>209</v>
      </c>
      <c r="B51" s="194"/>
      <c r="C51" s="194"/>
      <c r="D51" s="194"/>
      <c r="E51" s="194"/>
      <c r="F51" s="194"/>
      <c r="G51" s="121">
        <v>42</v>
      </c>
      <c r="H51" s="125">
        <v>-334961</v>
      </c>
      <c r="I51" s="125">
        <v>-157347</v>
      </c>
    </row>
    <row r="52" spans="1:9" ht="22.9" customHeight="1" x14ac:dyDescent="0.2">
      <c r="A52" s="194" t="s">
        <v>210</v>
      </c>
      <c r="B52" s="194"/>
      <c r="C52" s="194"/>
      <c r="D52" s="194"/>
      <c r="E52" s="194"/>
      <c r="F52" s="194"/>
      <c r="G52" s="121">
        <v>43</v>
      </c>
      <c r="H52" s="125">
        <v>0</v>
      </c>
      <c r="I52" s="125">
        <v>0</v>
      </c>
    </row>
    <row r="53" spans="1:9" ht="12.75" customHeight="1" x14ac:dyDescent="0.2">
      <c r="A53" s="194" t="s">
        <v>211</v>
      </c>
      <c r="B53" s="194"/>
      <c r="C53" s="194"/>
      <c r="D53" s="194"/>
      <c r="E53" s="194"/>
      <c r="F53" s="194"/>
      <c r="G53" s="121">
        <v>44</v>
      </c>
      <c r="H53" s="125">
        <v>-19347152</v>
      </c>
      <c r="I53" s="125">
        <v>-18747787</v>
      </c>
    </row>
    <row r="54" spans="1:9" ht="30.6" customHeight="1" x14ac:dyDescent="0.2">
      <c r="A54" s="252" t="s">
        <v>212</v>
      </c>
      <c r="B54" s="252"/>
      <c r="C54" s="252"/>
      <c r="D54" s="252"/>
      <c r="E54" s="252"/>
      <c r="F54" s="252"/>
      <c r="G54" s="123">
        <v>45</v>
      </c>
      <c r="H54" s="126">
        <f>H49+H50+H51+H52+H53</f>
        <v>-282995127</v>
      </c>
      <c r="I54" s="126">
        <f>I49+I50+I51+I52+I53</f>
        <v>-266580315</v>
      </c>
    </row>
    <row r="55" spans="1:9" ht="29.45" customHeight="1" x14ac:dyDescent="0.2">
      <c r="A55" s="257" t="s">
        <v>213</v>
      </c>
      <c r="B55" s="257"/>
      <c r="C55" s="257"/>
      <c r="D55" s="257"/>
      <c r="E55" s="257"/>
      <c r="F55" s="257"/>
      <c r="G55" s="123">
        <v>46</v>
      </c>
      <c r="H55" s="126">
        <f>H48+H54</f>
        <v>3975299</v>
      </c>
      <c r="I55" s="126">
        <f>I48+I54</f>
        <v>-142610339</v>
      </c>
    </row>
    <row r="56" spans="1:9" x14ac:dyDescent="0.2">
      <c r="A56" s="194" t="s">
        <v>214</v>
      </c>
      <c r="B56" s="194"/>
      <c r="C56" s="194"/>
      <c r="D56" s="194"/>
      <c r="E56" s="194"/>
      <c r="F56" s="194"/>
      <c r="G56" s="121">
        <v>47</v>
      </c>
      <c r="H56" s="125">
        <v>0</v>
      </c>
      <c r="I56" s="125">
        <v>0</v>
      </c>
    </row>
    <row r="57" spans="1:9" ht="26.45" customHeight="1" x14ac:dyDescent="0.2">
      <c r="A57" s="257" t="s">
        <v>215</v>
      </c>
      <c r="B57" s="257"/>
      <c r="C57" s="257"/>
      <c r="D57" s="257"/>
      <c r="E57" s="257"/>
      <c r="F57" s="257"/>
      <c r="G57" s="123">
        <v>48</v>
      </c>
      <c r="H57" s="126">
        <f>H27+H42+H55+H56</f>
        <v>193626625</v>
      </c>
      <c r="I57" s="126">
        <f>I27+I42+I55+I56</f>
        <v>168312322</v>
      </c>
    </row>
    <row r="58" spans="1:9" x14ac:dyDescent="0.2">
      <c r="A58" s="258" t="s">
        <v>216</v>
      </c>
      <c r="B58" s="258"/>
      <c r="C58" s="258"/>
      <c r="D58" s="258"/>
      <c r="E58" s="258"/>
      <c r="F58" s="258"/>
      <c r="G58" s="121">
        <v>49</v>
      </c>
      <c r="H58" s="125">
        <v>55588666</v>
      </c>
      <c r="I58" s="125">
        <v>51856317</v>
      </c>
    </row>
    <row r="59" spans="1:9" ht="31.15" customHeight="1" x14ac:dyDescent="0.2">
      <c r="A59" s="257" t="s">
        <v>217</v>
      </c>
      <c r="B59" s="257"/>
      <c r="C59" s="257"/>
      <c r="D59" s="257"/>
      <c r="E59" s="257"/>
      <c r="F59" s="257"/>
      <c r="G59" s="123">
        <v>50</v>
      </c>
      <c r="H59" s="126">
        <f>H57+H58</f>
        <v>249215291</v>
      </c>
      <c r="I59" s="126">
        <f>I57+I58</f>
        <v>220168639</v>
      </c>
    </row>
  </sheetData>
  <sheetProtection algorithmName="SHA-512" hashValue="7D/P6oOgeIgjqZc1rP13ob1z6Eqsotu4M2tTy7QoZ5XZQFB4aAgXoY0W7MYFHFvgVhD2x/5imChAs26Hb+2Q4Q==" saltValue="Tt8L41US9w3yHHTQVarFPQ==" spinCount="100000" sheet="1" objects="1" scenarios="1"/>
  <mergeCells count="59">
    <mergeCell ref="A54:F54"/>
    <mergeCell ref="A41:F41"/>
    <mergeCell ref="A42:F42"/>
    <mergeCell ref="A43:I43"/>
    <mergeCell ref="A44:F44"/>
    <mergeCell ref="A45:F45"/>
    <mergeCell ref="A46:F46"/>
    <mergeCell ref="A47:F4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28:I28"/>
    <mergeCell ref="A23:F23"/>
    <mergeCell ref="A24:F24"/>
    <mergeCell ref="A37:F37"/>
    <mergeCell ref="A48:F48"/>
    <mergeCell ref="A39:F39"/>
    <mergeCell ref="A40:F40"/>
    <mergeCell ref="A35:F35"/>
    <mergeCell ref="A36:F36"/>
    <mergeCell ref="A38:F38"/>
    <mergeCell ref="A26:F26"/>
    <mergeCell ref="A27:F27"/>
    <mergeCell ref="A16:F16"/>
    <mergeCell ref="A12:F12"/>
    <mergeCell ref="A7:I7"/>
    <mergeCell ref="A8:F8"/>
    <mergeCell ref="A9:F9"/>
    <mergeCell ref="A10:F10"/>
    <mergeCell ref="A11:F11"/>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s>
  <dataValidations count="5">
    <dataValidation type="whole" operator="greaterThanOrEqual" allowBlank="1" showInputMessage="1" showErrorMessage="1" errorTitle="Pogrešan unos" error="Mogu se unijeti samo cjelobrojne pozitivne vrijednosti."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xr:uid="{00000000-0002-0000-0300-000000000000}">
      <formula1>0</formula1>
    </dataValidation>
    <dataValidation type="whole" operator="notEqual" allowBlank="1" showInputMessage="1" showErrorMessage="1" errorTitle="Pogrešan unos" error="Mogu se unijeti samo cjelobrojne vrijednosti."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xr:uid="{00000000-0002-0000-0300-000001000000}">
      <formula1>9999999998</formula1>
    </dataValidation>
    <dataValidation type="whole" operator="notEqual" allowBlank="1" showInputMessage="1" showErrorMessage="1" errorTitle="Pogrešan upis" error="Dopušten je upis samo cjelobrojnih vrijednosti ili nule" sqref="H39:I39 H42:I42 H55:I57 H8:I27" xr:uid="{00000000-0002-0000-0300-000002000000}">
      <formula1>999999999999</formula1>
    </dataValidation>
    <dataValidation type="whole" operator="lessThanOrEqual" allowBlank="1" showInputMessage="1" showErrorMessage="1" errorTitle="Pogrešan upis" error="Dopušten je upis samo negativnih cjelobrojnih vrijednosti ili nule" sqref="H13:I13 H25:I25 H36:I38 H40:I41 H49:I54" xr:uid="{00000000-0002-0000-0300-000003000000}">
      <formula1>0</formula1>
    </dataValidation>
    <dataValidation type="whole" operator="greaterThanOrEqual" allowBlank="1" showInputMessage="1" showErrorMessage="1" errorTitle="Pogrešan upis" error="Dopušten je upis samo pozitivnih cjelobrojnih vrijednosti ili nule" sqref="H29:I35 H14:I14 H44:I48 H58:I59 H10:I10" xr:uid="{00000000-0002-0000-0300-000004000000}">
      <formula1>0</formula1>
    </dataValidation>
  </dataValidations>
  <printOptions horizontalCentered="1" verticalCentered="1"/>
  <pageMargins left="0.74803149606299213" right="0.74803149606299213" top="0.98425196850393704" bottom="0.98425196850393704" header="0.51181102362204722" footer="0.51181102362204722"/>
  <pageSetup paperSize="9" scale="71"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I53"/>
  <sheetViews>
    <sheetView view="pageBreakPreview" zoomScale="110" zoomScaleNormal="100" workbookViewId="0">
      <selection activeCell="H8" sqref="H8"/>
    </sheetView>
  </sheetViews>
  <sheetFormatPr defaultRowHeight="12.75" x14ac:dyDescent="0.2"/>
  <cols>
    <col min="1" max="7" width="9.140625" style="16"/>
    <col min="8" max="9" width="22.140625" style="25"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46" t="s">
        <v>218</v>
      </c>
      <c r="B1" s="247"/>
      <c r="C1" s="247"/>
      <c r="D1" s="247"/>
      <c r="E1" s="247"/>
      <c r="F1" s="247"/>
      <c r="G1" s="247"/>
      <c r="H1" s="247"/>
      <c r="I1" s="247"/>
    </row>
    <row r="2" spans="1:9" ht="12.75" customHeight="1" x14ac:dyDescent="0.2">
      <c r="A2" s="248" t="s">
        <v>478</v>
      </c>
      <c r="B2" s="200"/>
      <c r="C2" s="200"/>
      <c r="D2" s="200"/>
      <c r="E2" s="200"/>
      <c r="F2" s="200"/>
      <c r="G2" s="200"/>
      <c r="H2" s="200"/>
      <c r="I2" s="200"/>
    </row>
    <row r="3" spans="1:9" x14ac:dyDescent="0.2">
      <c r="A3" s="272" t="s">
        <v>280</v>
      </c>
      <c r="B3" s="273"/>
      <c r="C3" s="273"/>
      <c r="D3" s="273"/>
      <c r="E3" s="273"/>
      <c r="F3" s="273"/>
      <c r="G3" s="273"/>
      <c r="H3" s="273"/>
      <c r="I3" s="273"/>
    </row>
    <row r="4" spans="1:9" x14ac:dyDescent="0.2">
      <c r="A4" s="249" t="s">
        <v>475</v>
      </c>
      <c r="B4" s="204"/>
      <c r="C4" s="204"/>
      <c r="D4" s="204"/>
      <c r="E4" s="204"/>
      <c r="F4" s="204"/>
      <c r="G4" s="204"/>
      <c r="H4" s="204"/>
      <c r="I4" s="205"/>
    </row>
    <row r="5" spans="1:9" ht="24" thickBot="1" x14ac:dyDescent="0.25">
      <c r="A5" s="259" t="s">
        <v>2</v>
      </c>
      <c r="B5" s="260"/>
      <c r="C5" s="260"/>
      <c r="D5" s="260"/>
      <c r="E5" s="260"/>
      <c r="F5" s="261"/>
      <c r="G5" s="18" t="s">
        <v>103</v>
      </c>
      <c r="H5" s="26" t="s">
        <v>300</v>
      </c>
      <c r="I5" s="26" t="s">
        <v>277</v>
      </c>
    </row>
    <row r="6" spans="1:9" x14ac:dyDescent="0.2">
      <c r="A6" s="276">
        <v>1</v>
      </c>
      <c r="B6" s="277"/>
      <c r="C6" s="277"/>
      <c r="D6" s="277"/>
      <c r="E6" s="277"/>
      <c r="F6" s="278"/>
      <c r="G6" s="19">
        <v>2</v>
      </c>
      <c r="H6" s="27" t="s">
        <v>167</v>
      </c>
      <c r="I6" s="27" t="s">
        <v>168</v>
      </c>
    </row>
    <row r="7" spans="1:9" x14ac:dyDescent="0.2">
      <c r="A7" s="266" t="s">
        <v>169</v>
      </c>
      <c r="B7" s="267"/>
      <c r="C7" s="267"/>
      <c r="D7" s="267"/>
      <c r="E7" s="267"/>
      <c r="F7" s="267"/>
      <c r="G7" s="267"/>
      <c r="H7" s="267"/>
      <c r="I7" s="268"/>
    </row>
    <row r="8" spans="1:9" x14ac:dyDescent="0.2">
      <c r="A8" s="270" t="s">
        <v>219</v>
      </c>
      <c r="B8" s="270"/>
      <c r="C8" s="270"/>
      <c r="D8" s="270"/>
      <c r="E8" s="270"/>
      <c r="F8" s="270"/>
      <c r="G8" s="20">
        <v>1</v>
      </c>
      <c r="H8" s="29">
        <v>0</v>
      </c>
      <c r="I8" s="29">
        <v>0</v>
      </c>
    </row>
    <row r="9" spans="1:9" x14ac:dyDescent="0.2">
      <c r="A9" s="263" t="s">
        <v>220</v>
      </c>
      <c r="B9" s="263"/>
      <c r="C9" s="263"/>
      <c r="D9" s="263"/>
      <c r="E9" s="263"/>
      <c r="F9" s="263"/>
      <c r="G9" s="21">
        <v>2</v>
      </c>
      <c r="H9" s="30">
        <v>0</v>
      </c>
      <c r="I9" s="30">
        <v>0</v>
      </c>
    </row>
    <row r="10" spans="1:9" x14ac:dyDescent="0.2">
      <c r="A10" s="263" t="s">
        <v>221</v>
      </c>
      <c r="B10" s="263"/>
      <c r="C10" s="263"/>
      <c r="D10" s="263"/>
      <c r="E10" s="263"/>
      <c r="F10" s="263"/>
      <c r="G10" s="21">
        <v>3</v>
      </c>
      <c r="H10" s="30">
        <v>0</v>
      </c>
      <c r="I10" s="30">
        <v>0</v>
      </c>
    </row>
    <row r="11" spans="1:9" x14ac:dyDescent="0.2">
      <c r="A11" s="263" t="s">
        <v>222</v>
      </c>
      <c r="B11" s="263"/>
      <c r="C11" s="263"/>
      <c r="D11" s="263"/>
      <c r="E11" s="263"/>
      <c r="F11" s="263"/>
      <c r="G11" s="21">
        <v>4</v>
      </c>
      <c r="H11" s="30">
        <v>0</v>
      </c>
      <c r="I11" s="30">
        <v>0</v>
      </c>
    </row>
    <row r="12" spans="1:9" x14ac:dyDescent="0.2">
      <c r="A12" s="263" t="s">
        <v>392</v>
      </c>
      <c r="B12" s="263"/>
      <c r="C12" s="263"/>
      <c r="D12" s="263"/>
      <c r="E12" s="263"/>
      <c r="F12" s="263"/>
      <c r="G12" s="21">
        <v>5</v>
      </c>
      <c r="H12" s="30">
        <v>0</v>
      </c>
      <c r="I12" s="30">
        <v>0</v>
      </c>
    </row>
    <row r="13" spans="1:9" x14ac:dyDescent="0.2">
      <c r="A13" s="271" t="s">
        <v>393</v>
      </c>
      <c r="B13" s="271"/>
      <c r="C13" s="271"/>
      <c r="D13" s="271"/>
      <c r="E13" s="271"/>
      <c r="F13" s="271"/>
      <c r="G13" s="111">
        <v>6</v>
      </c>
      <c r="H13" s="114">
        <f>SUM(H8:H12)</f>
        <v>0</v>
      </c>
      <c r="I13" s="114">
        <f>SUM(I8:I12)</f>
        <v>0</v>
      </c>
    </row>
    <row r="14" spans="1:9" ht="12.75" customHeight="1" x14ac:dyDescent="0.2">
      <c r="A14" s="263" t="s">
        <v>394</v>
      </c>
      <c r="B14" s="263"/>
      <c r="C14" s="263"/>
      <c r="D14" s="263"/>
      <c r="E14" s="263"/>
      <c r="F14" s="263"/>
      <c r="G14" s="21">
        <v>7</v>
      </c>
      <c r="H14" s="30">
        <v>0</v>
      </c>
      <c r="I14" s="30">
        <v>0</v>
      </c>
    </row>
    <row r="15" spans="1:9" ht="12.75" customHeight="1" x14ac:dyDescent="0.2">
      <c r="A15" s="263" t="s">
        <v>395</v>
      </c>
      <c r="B15" s="263"/>
      <c r="C15" s="263"/>
      <c r="D15" s="263"/>
      <c r="E15" s="263"/>
      <c r="F15" s="263"/>
      <c r="G15" s="21">
        <v>8</v>
      </c>
      <c r="H15" s="30">
        <v>0</v>
      </c>
      <c r="I15" s="30">
        <v>0</v>
      </c>
    </row>
    <row r="16" spans="1:9" ht="12.75" customHeight="1" x14ac:dyDescent="0.2">
      <c r="A16" s="263" t="s">
        <v>396</v>
      </c>
      <c r="B16" s="263"/>
      <c r="C16" s="263"/>
      <c r="D16" s="263"/>
      <c r="E16" s="263"/>
      <c r="F16" s="263"/>
      <c r="G16" s="21">
        <v>9</v>
      </c>
      <c r="H16" s="30">
        <v>0</v>
      </c>
      <c r="I16" s="30">
        <v>0</v>
      </c>
    </row>
    <row r="17" spans="1:9" ht="12.75" customHeight="1" x14ac:dyDescent="0.2">
      <c r="A17" s="263" t="s">
        <v>397</v>
      </c>
      <c r="B17" s="263"/>
      <c r="C17" s="263"/>
      <c r="D17" s="263"/>
      <c r="E17" s="263"/>
      <c r="F17" s="263"/>
      <c r="G17" s="21">
        <v>10</v>
      </c>
      <c r="H17" s="30">
        <v>0</v>
      </c>
      <c r="I17" s="30">
        <v>0</v>
      </c>
    </row>
    <row r="18" spans="1:9" ht="12.75" customHeight="1" x14ac:dyDescent="0.2">
      <c r="A18" s="263" t="s">
        <v>398</v>
      </c>
      <c r="B18" s="263"/>
      <c r="C18" s="263"/>
      <c r="D18" s="263"/>
      <c r="E18" s="263"/>
      <c r="F18" s="263"/>
      <c r="G18" s="21">
        <v>11</v>
      </c>
      <c r="H18" s="30">
        <v>0</v>
      </c>
      <c r="I18" s="30">
        <v>0</v>
      </c>
    </row>
    <row r="19" spans="1:9" ht="12.75" customHeight="1" x14ac:dyDescent="0.2">
      <c r="A19" s="263" t="s">
        <v>399</v>
      </c>
      <c r="B19" s="263"/>
      <c r="C19" s="263"/>
      <c r="D19" s="263"/>
      <c r="E19" s="263"/>
      <c r="F19" s="263"/>
      <c r="G19" s="21">
        <v>12</v>
      </c>
      <c r="H19" s="30">
        <v>0</v>
      </c>
      <c r="I19" s="30">
        <v>0</v>
      </c>
    </row>
    <row r="20" spans="1:9" ht="26.25" customHeight="1" x14ac:dyDescent="0.2">
      <c r="A20" s="271" t="s">
        <v>400</v>
      </c>
      <c r="B20" s="271"/>
      <c r="C20" s="271"/>
      <c r="D20" s="271"/>
      <c r="E20" s="271"/>
      <c r="F20" s="271"/>
      <c r="G20" s="111">
        <v>13</v>
      </c>
      <c r="H20" s="114">
        <f>SUM(H14:H19)</f>
        <v>0</v>
      </c>
      <c r="I20" s="114">
        <f>SUM(I14:I19)</f>
        <v>0</v>
      </c>
    </row>
    <row r="21" spans="1:9" ht="27.6" customHeight="1" x14ac:dyDescent="0.2">
      <c r="A21" s="269" t="s">
        <v>401</v>
      </c>
      <c r="B21" s="269"/>
      <c r="C21" s="269"/>
      <c r="D21" s="269"/>
      <c r="E21" s="269"/>
      <c r="F21" s="269"/>
      <c r="G21" s="112">
        <v>14</v>
      </c>
      <c r="H21" s="31">
        <f>H13+H20</f>
        <v>0</v>
      </c>
      <c r="I21" s="31">
        <f>I13+I20</f>
        <v>0</v>
      </c>
    </row>
    <row r="22" spans="1:9" x14ac:dyDescent="0.2">
      <c r="A22" s="266" t="s">
        <v>187</v>
      </c>
      <c r="B22" s="267"/>
      <c r="C22" s="267"/>
      <c r="D22" s="267"/>
      <c r="E22" s="267"/>
      <c r="F22" s="267"/>
      <c r="G22" s="267"/>
      <c r="H22" s="267"/>
      <c r="I22" s="268"/>
    </row>
    <row r="23" spans="1:9" ht="26.45" customHeight="1" x14ac:dyDescent="0.2">
      <c r="A23" s="270" t="s">
        <v>223</v>
      </c>
      <c r="B23" s="270"/>
      <c r="C23" s="270"/>
      <c r="D23" s="270"/>
      <c r="E23" s="270"/>
      <c r="F23" s="270"/>
      <c r="G23" s="20">
        <v>15</v>
      </c>
      <c r="H23" s="29">
        <v>0</v>
      </c>
      <c r="I23" s="29">
        <v>0</v>
      </c>
    </row>
    <row r="24" spans="1:9" ht="12.75" customHeight="1" x14ac:dyDescent="0.2">
      <c r="A24" s="263" t="s">
        <v>224</v>
      </c>
      <c r="B24" s="263"/>
      <c r="C24" s="263"/>
      <c r="D24" s="263"/>
      <c r="E24" s="263"/>
      <c r="F24" s="263"/>
      <c r="G24" s="20">
        <v>16</v>
      </c>
      <c r="H24" s="30">
        <v>0</v>
      </c>
      <c r="I24" s="30">
        <v>0</v>
      </c>
    </row>
    <row r="25" spans="1:9" ht="12.75" customHeight="1" x14ac:dyDescent="0.2">
      <c r="A25" s="263" t="s">
        <v>225</v>
      </c>
      <c r="B25" s="263"/>
      <c r="C25" s="263"/>
      <c r="D25" s="263"/>
      <c r="E25" s="263"/>
      <c r="F25" s="263"/>
      <c r="G25" s="20">
        <v>17</v>
      </c>
      <c r="H25" s="30">
        <v>0</v>
      </c>
      <c r="I25" s="30">
        <v>0</v>
      </c>
    </row>
    <row r="26" spans="1:9" ht="12.75" customHeight="1" x14ac:dyDescent="0.2">
      <c r="A26" s="263" t="s">
        <v>226</v>
      </c>
      <c r="B26" s="263"/>
      <c r="C26" s="263"/>
      <c r="D26" s="263"/>
      <c r="E26" s="263"/>
      <c r="F26" s="263"/>
      <c r="G26" s="20">
        <v>18</v>
      </c>
      <c r="H26" s="30">
        <v>0</v>
      </c>
      <c r="I26" s="30">
        <v>0</v>
      </c>
    </row>
    <row r="27" spans="1:9" ht="12.75" customHeight="1" x14ac:dyDescent="0.2">
      <c r="A27" s="263" t="s">
        <v>227</v>
      </c>
      <c r="B27" s="263"/>
      <c r="C27" s="263"/>
      <c r="D27" s="263"/>
      <c r="E27" s="263"/>
      <c r="F27" s="263"/>
      <c r="G27" s="20">
        <v>19</v>
      </c>
      <c r="H27" s="30">
        <v>0</v>
      </c>
      <c r="I27" s="30">
        <v>0</v>
      </c>
    </row>
    <row r="28" spans="1:9" ht="12.75" customHeight="1" x14ac:dyDescent="0.2">
      <c r="A28" s="263" t="s">
        <v>228</v>
      </c>
      <c r="B28" s="263"/>
      <c r="C28" s="263"/>
      <c r="D28" s="263"/>
      <c r="E28" s="263"/>
      <c r="F28" s="263"/>
      <c r="G28" s="20">
        <v>20</v>
      </c>
      <c r="H28" s="30">
        <v>0</v>
      </c>
      <c r="I28" s="30">
        <v>0</v>
      </c>
    </row>
    <row r="29" spans="1:9" ht="24" customHeight="1" x14ac:dyDescent="0.2">
      <c r="A29" s="264" t="s">
        <v>402</v>
      </c>
      <c r="B29" s="264"/>
      <c r="C29" s="264"/>
      <c r="D29" s="264"/>
      <c r="E29" s="264"/>
      <c r="F29" s="264"/>
      <c r="G29" s="111">
        <v>21</v>
      </c>
      <c r="H29" s="115">
        <f>SUM(H23:H28)</f>
        <v>0</v>
      </c>
      <c r="I29" s="115">
        <f>SUM(I23:I28)</f>
        <v>0</v>
      </c>
    </row>
    <row r="30" spans="1:9" ht="27" customHeight="1" x14ac:dyDescent="0.2">
      <c r="A30" s="263" t="s">
        <v>229</v>
      </c>
      <c r="B30" s="263"/>
      <c r="C30" s="263"/>
      <c r="D30" s="263"/>
      <c r="E30" s="263"/>
      <c r="F30" s="263"/>
      <c r="G30" s="21">
        <v>22</v>
      </c>
      <c r="H30" s="30">
        <v>0</v>
      </c>
      <c r="I30" s="30">
        <v>0</v>
      </c>
    </row>
    <row r="31" spans="1:9" ht="12.75" customHeight="1" x14ac:dyDescent="0.2">
      <c r="A31" s="263" t="s">
        <v>230</v>
      </c>
      <c r="B31" s="263"/>
      <c r="C31" s="263"/>
      <c r="D31" s="263"/>
      <c r="E31" s="263"/>
      <c r="F31" s="263"/>
      <c r="G31" s="21">
        <v>23</v>
      </c>
      <c r="H31" s="30">
        <v>0</v>
      </c>
      <c r="I31" s="30">
        <v>0</v>
      </c>
    </row>
    <row r="32" spans="1:9" ht="12.75" customHeight="1" x14ac:dyDescent="0.2">
      <c r="A32" s="263" t="s">
        <v>403</v>
      </c>
      <c r="B32" s="263"/>
      <c r="C32" s="263"/>
      <c r="D32" s="263"/>
      <c r="E32" s="263"/>
      <c r="F32" s="263"/>
      <c r="G32" s="21">
        <v>24</v>
      </c>
      <c r="H32" s="30">
        <v>0</v>
      </c>
      <c r="I32" s="30">
        <v>0</v>
      </c>
    </row>
    <row r="33" spans="1:9" ht="12.75" customHeight="1" x14ac:dyDescent="0.2">
      <c r="A33" s="263" t="s">
        <v>231</v>
      </c>
      <c r="B33" s="263"/>
      <c r="C33" s="263"/>
      <c r="D33" s="263"/>
      <c r="E33" s="263"/>
      <c r="F33" s="263"/>
      <c r="G33" s="21">
        <v>25</v>
      </c>
      <c r="H33" s="30">
        <v>0</v>
      </c>
      <c r="I33" s="30">
        <v>0</v>
      </c>
    </row>
    <row r="34" spans="1:9" ht="12.75" customHeight="1" x14ac:dyDescent="0.2">
      <c r="A34" s="263" t="s">
        <v>232</v>
      </c>
      <c r="B34" s="263"/>
      <c r="C34" s="263"/>
      <c r="D34" s="263"/>
      <c r="E34" s="263"/>
      <c r="F34" s="263"/>
      <c r="G34" s="21">
        <v>26</v>
      </c>
      <c r="H34" s="30">
        <v>0</v>
      </c>
      <c r="I34" s="30">
        <v>0</v>
      </c>
    </row>
    <row r="35" spans="1:9" ht="25.9" customHeight="1" x14ac:dyDescent="0.2">
      <c r="A35" s="264" t="s">
        <v>404</v>
      </c>
      <c r="B35" s="264"/>
      <c r="C35" s="264"/>
      <c r="D35" s="264"/>
      <c r="E35" s="264"/>
      <c r="F35" s="264"/>
      <c r="G35" s="111">
        <v>27</v>
      </c>
      <c r="H35" s="115">
        <f>SUM(H30:H34)</f>
        <v>0</v>
      </c>
      <c r="I35" s="115">
        <f>SUM(I30:I34)</f>
        <v>0</v>
      </c>
    </row>
    <row r="36" spans="1:9" ht="28.15" customHeight="1" x14ac:dyDescent="0.2">
      <c r="A36" s="269" t="s">
        <v>405</v>
      </c>
      <c r="B36" s="269"/>
      <c r="C36" s="269"/>
      <c r="D36" s="269"/>
      <c r="E36" s="269"/>
      <c r="F36" s="269"/>
      <c r="G36" s="112">
        <v>28</v>
      </c>
      <c r="H36" s="116">
        <f>H29+H35</f>
        <v>0</v>
      </c>
      <c r="I36" s="116">
        <f>I29+I35</f>
        <v>0</v>
      </c>
    </row>
    <row r="37" spans="1:9" x14ac:dyDescent="0.2">
      <c r="A37" s="266" t="s">
        <v>202</v>
      </c>
      <c r="B37" s="267"/>
      <c r="C37" s="267"/>
      <c r="D37" s="267"/>
      <c r="E37" s="267"/>
      <c r="F37" s="267"/>
      <c r="G37" s="267">
        <v>0</v>
      </c>
      <c r="H37" s="267"/>
      <c r="I37" s="268"/>
    </row>
    <row r="38" spans="1:9" ht="12.75" customHeight="1" x14ac:dyDescent="0.2">
      <c r="A38" s="265" t="s">
        <v>233</v>
      </c>
      <c r="B38" s="265"/>
      <c r="C38" s="265"/>
      <c r="D38" s="265"/>
      <c r="E38" s="265"/>
      <c r="F38" s="265"/>
      <c r="G38" s="20">
        <v>29</v>
      </c>
      <c r="H38" s="29">
        <v>0</v>
      </c>
      <c r="I38" s="29">
        <v>0</v>
      </c>
    </row>
    <row r="39" spans="1:9" ht="25.15" customHeight="1" x14ac:dyDescent="0.2">
      <c r="A39" s="262" t="s">
        <v>234</v>
      </c>
      <c r="B39" s="262"/>
      <c r="C39" s="262"/>
      <c r="D39" s="262"/>
      <c r="E39" s="262"/>
      <c r="F39" s="262"/>
      <c r="G39" s="21">
        <v>30</v>
      </c>
      <c r="H39" s="30">
        <v>0</v>
      </c>
      <c r="I39" s="30">
        <v>0</v>
      </c>
    </row>
    <row r="40" spans="1:9" ht="12.75" customHeight="1" x14ac:dyDescent="0.2">
      <c r="A40" s="262" t="s">
        <v>235</v>
      </c>
      <c r="B40" s="262"/>
      <c r="C40" s="262"/>
      <c r="D40" s="262"/>
      <c r="E40" s="262"/>
      <c r="F40" s="262"/>
      <c r="G40" s="21">
        <v>31</v>
      </c>
      <c r="H40" s="30">
        <v>0</v>
      </c>
      <c r="I40" s="30">
        <v>0</v>
      </c>
    </row>
    <row r="41" spans="1:9" ht="12.75" customHeight="1" x14ac:dyDescent="0.2">
      <c r="A41" s="262" t="s">
        <v>236</v>
      </c>
      <c r="B41" s="262"/>
      <c r="C41" s="262"/>
      <c r="D41" s="262"/>
      <c r="E41" s="262"/>
      <c r="F41" s="262"/>
      <c r="G41" s="21">
        <v>32</v>
      </c>
      <c r="H41" s="30">
        <v>0</v>
      </c>
      <c r="I41" s="30">
        <v>0</v>
      </c>
    </row>
    <row r="42" spans="1:9" ht="25.9" customHeight="1" x14ac:dyDescent="0.2">
      <c r="A42" s="264" t="s">
        <v>406</v>
      </c>
      <c r="B42" s="264"/>
      <c r="C42" s="264"/>
      <c r="D42" s="264"/>
      <c r="E42" s="264"/>
      <c r="F42" s="264"/>
      <c r="G42" s="111">
        <v>33</v>
      </c>
      <c r="H42" s="115">
        <f>H41+H40+H39+H38</f>
        <v>0</v>
      </c>
      <c r="I42" s="115">
        <f>I41+I40+I39+I38</f>
        <v>0</v>
      </c>
    </row>
    <row r="43" spans="1:9" ht="24.6" customHeight="1" x14ac:dyDescent="0.2">
      <c r="A43" s="262" t="s">
        <v>237</v>
      </c>
      <c r="B43" s="262"/>
      <c r="C43" s="262"/>
      <c r="D43" s="262"/>
      <c r="E43" s="262"/>
      <c r="F43" s="262"/>
      <c r="G43" s="21">
        <v>34</v>
      </c>
      <c r="H43" s="30">
        <v>0</v>
      </c>
      <c r="I43" s="30">
        <v>0</v>
      </c>
    </row>
    <row r="44" spans="1:9" ht="12.75" customHeight="1" x14ac:dyDescent="0.2">
      <c r="A44" s="262" t="s">
        <v>238</v>
      </c>
      <c r="B44" s="262"/>
      <c r="C44" s="262"/>
      <c r="D44" s="262"/>
      <c r="E44" s="262"/>
      <c r="F44" s="262"/>
      <c r="G44" s="21">
        <v>35</v>
      </c>
      <c r="H44" s="30">
        <v>0</v>
      </c>
      <c r="I44" s="30">
        <v>0</v>
      </c>
    </row>
    <row r="45" spans="1:9" ht="12.75" customHeight="1" x14ac:dyDescent="0.2">
      <c r="A45" s="262" t="s">
        <v>239</v>
      </c>
      <c r="B45" s="262"/>
      <c r="C45" s="262"/>
      <c r="D45" s="262"/>
      <c r="E45" s="262"/>
      <c r="F45" s="262"/>
      <c r="G45" s="21">
        <v>36</v>
      </c>
      <c r="H45" s="30">
        <v>0</v>
      </c>
      <c r="I45" s="30">
        <v>0</v>
      </c>
    </row>
    <row r="46" spans="1:9" ht="21" customHeight="1" x14ac:dyDescent="0.2">
      <c r="A46" s="262" t="s">
        <v>240</v>
      </c>
      <c r="B46" s="262"/>
      <c r="C46" s="262"/>
      <c r="D46" s="262"/>
      <c r="E46" s="262"/>
      <c r="F46" s="262"/>
      <c r="G46" s="21">
        <v>37</v>
      </c>
      <c r="H46" s="30">
        <v>0</v>
      </c>
      <c r="I46" s="30">
        <v>0</v>
      </c>
    </row>
    <row r="47" spans="1:9" ht="12.75" customHeight="1" x14ac:dyDescent="0.2">
      <c r="A47" s="262" t="s">
        <v>241</v>
      </c>
      <c r="B47" s="262"/>
      <c r="C47" s="262"/>
      <c r="D47" s="262"/>
      <c r="E47" s="262"/>
      <c r="F47" s="262"/>
      <c r="G47" s="21">
        <v>38</v>
      </c>
      <c r="H47" s="30">
        <v>0</v>
      </c>
      <c r="I47" s="30">
        <v>0</v>
      </c>
    </row>
    <row r="48" spans="1:9" ht="22.9" customHeight="1" x14ac:dyDescent="0.2">
      <c r="A48" s="264" t="s">
        <v>407</v>
      </c>
      <c r="B48" s="264"/>
      <c r="C48" s="264"/>
      <c r="D48" s="264"/>
      <c r="E48" s="264"/>
      <c r="F48" s="264"/>
      <c r="G48" s="111">
        <v>39</v>
      </c>
      <c r="H48" s="115">
        <f>H47+H46+H45+H44+H43</f>
        <v>0</v>
      </c>
      <c r="I48" s="115">
        <f>I47+I46+I45+I44+I43</f>
        <v>0</v>
      </c>
    </row>
    <row r="49" spans="1:9" ht="25.9" customHeight="1" x14ac:dyDescent="0.2">
      <c r="A49" s="275" t="s">
        <v>442</v>
      </c>
      <c r="B49" s="275"/>
      <c r="C49" s="275"/>
      <c r="D49" s="275"/>
      <c r="E49" s="275"/>
      <c r="F49" s="275"/>
      <c r="G49" s="111">
        <v>40</v>
      </c>
      <c r="H49" s="115">
        <f>H48+H42</f>
        <v>0</v>
      </c>
      <c r="I49" s="115">
        <f>I48+I42</f>
        <v>0</v>
      </c>
    </row>
    <row r="50" spans="1:9" ht="12.75" customHeight="1" x14ac:dyDescent="0.2">
      <c r="A50" s="263" t="s">
        <v>242</v>
      </c>
      <c r="B50" s="263"/>
      <c r="C50" s="263"/>
      <c r="D50" s="263"/>
      <c r="E50" s="263"/>
      <c r="F50" s="263"/>
      <c r="G50" s="21">
        <v>41</v>
      </c>
      <c r="H50" s="30">
        <v>0</v>
      </c>
      <c r="I50" s="30">
        <v>0</v>
      </c>
    </row>
    <row r="51" spans="1:9" ht="25.9" customHeight="1" x14ac:dyDescent="0.2">
      <c r="A51" s="275" t="s">
        <v>408</v>
      </c>
      <c r="B51" s="275"/>
      <c r="C51" s="275"/>
      <c r="D51" s="275"/>
      <c r="E51" s="275"/>
      <c r="F51" s="275"/>
      <c r="G51" s="111">
        <v>42</v>
      </c>
      <c r="H51" s="115">
        <f>H21+H36+H49+H50</f>
        <v>0</v>
      </c>
      <c r="I51" s="115">
        <f>I21+I36+I49+I50</f>
        <v>0</v>
      </c>
    </row>
    <row r="52" spans="1:9" ht="12.75" customHeight="1" x14ac:dyDescent="0.2">
      <c r="A52" s="279" t="s">
        <v>216</v>
      </c>
      <c r="B52" s="279"/>
      <c r="C52" s="279"/>
      <c r="D52" s="279"/>
      <c r="E52" s="279"/>
      <c r="F52" s="279"/>
      <c r="G52" s="21">
        <v>43</v>
      </c>
      <c r="H52" s="30">
        <v>0</v>
      </c>
      <c r="I52" s="30">
        <v>0</v>
      </c>
    </row>
    <row r="53" spans="1:9" ht="31.9" customHeight="1" x14ac:dyDescent="0.2">
      <c r="A53" s="274" t="s">
        <v>409</v>
      </c>
      <c r="B53" s="274"/>
      <c r="C53" s="274"/>
      <c r="D53" s="274"/>
      <c r="E53" s="274"/>
      <c r="F53" s="274"/>
      <c r="G53" s="113">
        <v>44</v>
      </c>
      <c r="H53" s="117">
        <f>H52+H51</f>
        <v>0</v>
      </c>
      <c r="I53" s="117">
        <f>I52+I51</f>
        <v>0</v>
      </c>
    </row>
  </sheetData>
  <sheetProtection algorithmName="SHA-512" hashValue="TTIMljX7fj5HRog8wK7ntF0vNNdImD4PTiqjnQMksDtbbJPcRe7FOT6LY9IcdFpqSdDBFaLtQI8rzVIneUa6Ig==" saltValue="rBBoummXLd2/gxFH68t9wQ==" spinCount="100000" sheet="1" objects="1" scenarios="1"/>
  <mergeCells count="53">
    <mergeCell ref="A12:F12"/>
    <mergeCell ref="A13:F13"/>
    <mergeCell ref="A19:F19"/>
    <mergeCell ref="A3:I3"/>
    <mergeCell ref="A53:F53"/>
    <mergeCell ref="A44:F44"/>
    <mergeCell ref="A45:F45"/>
    <mergeCell ref="A46:F46"/>
    <mergeCell ref="A47:F47"/>
    <mergeCell ref="A48:F48"/>
    <mergeCell ref="A49:F49"/>
    <mergeCell ref="A25:F25"/>
    <mergeCell ref="A6:F6"/>
    <mergeCell ref="A50:F50"/>
    <mergeCell ref="A51:F51"/>
    <mergeCell ref="A52:F52"/>
    <mergeCell ref="A20:F20"/>
    <mergeCell ref="A21:F21"/>
    <mergeCell ref="A22:I22"/>
    <mergeCell ref="A23:F23"/>
    <mergeCell ref="A24:F24"/>
    <mergeCell ref="A7:I7"/>
    <mergeCell ref="A8:F8"/>
    <mergeCell ref="A9:F9"/>
    <mergeCell ref="A10:F10"/>
    <mergeCell ref="A11:F11"/>
    <mergeCell ref="A41:F41"/>
    <mergeCell ref="A26:F26"/>
    <mergeCell ref="A27:F27"/>
    <mergeCell ref="A28:F28"/>
    <mergeCell ref="A29:F29"/>
    <mergeCell ref="A37:I37"/>
    <mergeCell ref="A35:F35"/>
    <mergeCell ref="A36:F36"/>
    <mergeCell ref="A32:F32"/>
    <mergeCell ref="A33:F33"/>
    <mergeCell ref="A34:F34"/>
    <mergeCell ref="A2:I2"/>
    <mergeCell ref="A1:I1"/>
    <mergeCell ref="A4:I4"/>
    <mergeCell ref="A5:F5"/>
    <mergeCell ref="A43:F43"/>
    <mergeCell ref="A30:F30"/>
    <mergeCell ref="A31:F31"/>
    <mergeCell ref="A18:F18"/>
    <mergeCell ref="A14:F14"/>
    <mergeCell ref="A15:F15"/>
    <mergeCell ref="A16:F16"/>
    <mergeCell ref="A17:F17"/>
    <mergeCell ref="A42:F42"/>
    <mergeCell ref="A38:F38"/>
    <mergeCell ref="A39:F39"/>
    <mergeCell ref="A40:F40"/>
  </mergeCells>
  <dataValidations count="6">
    <dataValidation type="whole" operator="greaterThanOrEqual" allowBlank="1" showInputMessage="1" showErrorMessage="1" errorTitle="Pogrešan unos" error="Mogu se unijeti samo cjelobrojne pozitivne vrijednosti."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xr:uid="{00000000-0002-0000-0400-000000000000}">
      <formula1>0</formula1>
    </dataValidation>
    <dataValidation type="whole" operator="notEqual" allowBlank="1" showInputMessage="1" showErrorMessage="1" errorTitle="Pogrešan unos" error="Mogu se unijeti samo cjelobrojne vrijednosti."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xr:uid="{00000000-0002-0000-0400-000001000000}">
      <formula1>9999999998</formula1>
    </dataValidation>
    <dataValidation type="whole" operator="notEqual" allowBlank="1" showInputMessage="1" showErrorMessage="1" errorTitle="Pogrešan unos" error="Mogu se unijeti samo cjelobrojne pozitivne vrijednosti."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xr:uid="{00000000-0002-0000-0400-000002000000}">
      <formula1>9999999999</formula1>
    </dataValidation>
    <dataValidation type="whole" operator="notEqual" allowBlank="1" showInputMessage="1" showErrorMessage="1" errorTitle="Pogrešan upis" error="Dopušten je upis samo cjelobrojnih vrijednosti" sqref="H17:I17 H20:I21 H33:I33 H36:I36 H49:I51" xr:uid="{00000000-0002-0000-0400-000003000000}">
      <formula1>999999999999</formula1>
    </dataValidation>
    <dataValidation type="whole" operator="lessThanOrEqual" allowBlank="1" showInputMessage="1" showErrorMessage="1" errorTitle="Pogrešan upis" error="Dopušten je upis samo negativnih cjelobrojnih vrijednosti ili nule" sqref="H14:I16 H18:I19 H34:I35 H30:I32 H43:I48" xr:uid="{00000000-0002-0000-0400-000004000000}">
      <formula1>0</formula1>
    </dataValidation>
    <dataValidation type="whole" operator="greaterThanOrEqual" allowBlank="1" showInputMessage="1" showErrorMessage="1" errorTitle="Pogrešan upis" error="Dopušten je upis samo pozitivnih cjelobrojnih vrijednosti" sqref="H8:I13 H23:I29 H52:I53 H38:I42" xr:uid="{00000000-0002-0000-0400-000005000000}">
      <formula1>0</formula1>
    </dataValidation>
  </dataValidations>
  <pageMargins left="0.71" right="0.22" top="1" bottom="1" header="0.5" footer="0.5"/>
  <pageSetup paperSize="9" scale="8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Y63"/>
  <sheetViews>
    <sheetView view="pageBreakPreview" zoomScaleNormal="100" zoomScaleSheetLayoutView="100" workbookViewId="0">
      <selection activeCell="N32" sqref="N32"/>
    </sheetView>
  </sheetViews>
  <sheetFormatPr defaultRowHeight="12.75" x14ac:dyDescent="0.2"/>
  <cols>
    <col min="1" max="4" width="9.140625" style="1"/>
    <col min="5" max="5" width="10.140625" style="1" bestFit="1" customWidth="1"/>
    <col min="6" max="6" width="9.140625" style="1"/>
    <col min="7" max="7" width="9.7109375" style="1" customWidth="1"/>
    <col min="8" max="25" width="13.42578125" style="33" customWidth="1"/>
    <col min="26" max="26" width="13.42578125" style="1" customWidth="1"/>
    <col min="27"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280" t="s">
        <v>243</v>
      </c>
      <c r="B1" s="281"/>
      <c r="C1" s="281"/>
      <c r="D1" s="281"/>
      <c r="E1" s="281"/>
      <c r="F1" s="281"/>
      <c r="G1" s="281"/>
      <c r="H1" s="281"/>
      <c r="I1" s="281"/>
      <c r="J1" s="281"/>
      <c r="K1" s="32"/>
    </row>
    <row r="2" spans="1:25" ht="15.75" x14ac:dyDescent="0.2">
      <c r="A2" s="2"/>
      <c r="B2" s="3"/>
      <c r="C2" s="282" t="s">
        <v>244</v>
      </c>
      <c r="D2" s="282"/>
      <c r="E2" s="9">
        <v>44197</v>
      </c>
      <c r="F2" s="4" t="s">
        <v>0</v>
      </c>
      <c r="G2" s="9">
        <v>44377</v>
      </c>
      <c r="H2" s="34"/>
      <c r="I2" s="34"/>
      <c r="J2" s="34"/>
      <c r="K2" s="35"/>
      <c r="X2" s="36" t="s">
        <v>280</v>
      </c>
    </row>
    <row r="3" spans="1:25" ht="13.5" customHeight="1" thickBot="1" x14ac:dyDescent="0.25">
      <c r="A3" s="285" t="s">
        <v>245</v>
      </c>
      <c r="B3" s="286"/>
      <c r="C3" s="286"/>
      <c r="D3" s="286"/>
      <c r="E3" s="286"/>
      <c r="F3" s="286"/>
      <c r="G3" s="289" t="s">
        <v>3</v>
      </c>
      <c r="H3" s="291" t="s">
        <v>246</v>
      </c>
      <c r="I3" s="291"/>
      <c r="J3" s="291"/>
      <c r="K3" s="291"/>
      <c r="L3" s="291"/>
      <c r="M3" s="291"/>
      <c r="N3" s="291"/>
      <c r="O3" s="291"/>
      <c r="P3" s="291"/>
      <c r="Q3" s="291"/>
      <c r="R3" s="291"/>
      <c r="S3" s="291"/>
      <c r="T3" s="291"/>
      <c r="U3" s="291"/>
      <c r="V3" s="291"/>
      <c r="W3" s="291"/>
      <c r="X3" s="291" t="s">
        <v>247</v>
      </c>
      <c r="Y3" s="293" t="s">
        <v>248</v>
      </c>
    </row>
    <row r="4" spans="1:25" ht="90.75" thickBot="1" x14ac:dyDescent="0.25">
      <c r="A4" s="287"/>
      <c r="B4" s="288"/>
      <c r="C4" s="288"/>
      <c r="D4" s="288"/>
      <c r="E4" s="288"/>
      <c r="F4" s="288"/>
      <c r="G4" s="290"/>
      <c r="H4" s="37" t="s">
        <v>249</v>
      </c>
      <c r="I4" s="37" t="s">
        <v>250</v>
      </c>
      <c r="J4" s="37" t="s">
        <v>251</v>
      </c>
      <c r="K4" s="37" t="s">
        <v>252</v>
      </c>
      <c r="L4" s="37" t="s">
        <v>253</v>
      </c>
      <c r="M4" s="37" t="s">
        <v>254</v>
      </c>
      <c r="N4" s="37" t="s">
        <v>255</v>
      </c>
      <c r="O4" s="37" t="s">
        <v>256</v>
      </c>
      <c r="P4" s="128" t="s">
        <v>410</v>
      </c>
      <c r="Q4" s="37" t="s">
        <v>257</v>
      </c>
      <c r="R4" s="37" t="s">
        <v>258</v>
      </c>
      <c r="S4" s="128" t="s">
        <v>411</v>
      </c>
      <c r="T4" s="128" t="s">
        <v>412</v>
      </c>
      <c r="U4" s="37" t="s">
        <v>259</v>
      </c>
      <c r="V4" s="37" t="s">
        <v>260</v>
      </c>
      <c r="W4" s="37" t="s">
        <v>261</v>
      </c>
      <c r="X4" s="292"/>
      <c r="Y4" s="294"/>
    </row>
    <row r="5" spans="1:25" ht="22.5" x14ac:dyDescent="0.2">
      <c r="A5" s="295">
        <v>1</v>
      </c>
      <c r="B5" s="296"/>
      <c r="C5" s="296"/>
      <c r="D5" s="296"/>
      <c r="E5" s="296"/>
      <c r="F5" s="296"/>
      <c r="G5" s="5">
        <v>2</v>
      </c>
      <c r="H5" s="38" t="s">
        <v>167</v>
      </c>
      <c r="I5" s="39" t="s">
        <v>168</v>
      </c>
      <c r="J5" s="38" t="s">
        <v>281</v>
      </c>
      <c r="K5" s="39" t="s">
        <v>282</v>
      </c>
      <c r="L5" s="38" t="s">
        <v>283</v>
      </c>
      <c r="M5" s="39" t="s">
        <v>284</v>
      </c>
      <c r="N5" s="38" t="s">
        <v>285</v>
      </c>
      <c r="O5" s="39" t="s">
        <v>286</v>
      </c>
      <c r="P5" s="38" t="s">
        <v>287</v>
      </c>
      <c r="Q5" s="39" t="s">
        <v>288</v>
      </c>
      <c r="R5" s="38" t="s">
        <v>289</v>
      </c>
      <c r="S5" s="38" t="s">
        <v>290</v>
      </c>
      <c r="T5" s="38" t="s">
        <v>291</v>
      </c>
      <c r="U5" s="38" t="s">
        <v>413</v>
      </c>
      <c r="V5" s="38" t="s">
        <v>292</v>
      </c>
      <c r="W5" s="38" t="s">
        <v>414</v>
      </c>
      <c r="X5" s="38">
        <v>19</v>
      </c>
      <c r="Y5" s="40" t="s">
        <v>415</v>
      </c>
    </row>
    <row r="6" spans="1:25" x14ac:dyDescent="0.2">
      <c r="A6" s="297" t="s">
        <v>262</v>
      </c>
      <c r="B6" s="297"/>
      <c r="C6" s="297"/>
      <c r="D6" s="297"/>
      <c r="E6" s="297"/>
      <c r="F6" s="297"/>
      <c r="G6" s="297"/>
      <c r="H6" s="297"/>
      <c r="I6" s="297"/>
      <c r="J6" s="297"/>
      <c r="K6" s="297"/>
      <c r="L6" s="297"/>
      <c r="M6" s="297"/>
      <c r="N6" s="298"/>
      <c r="O6" s="298"/>
      <c r="P6" s="298"/>
      <c r="Q6" s="298"/>
      <c r="R6" s="298"/>
      <c r="S6" s="298"/>
      <c r="T6" s="298"/>
      <c r="U6" s="298"/>
      <c r="V6" s="298"/>
      <c r="W6" s="298"/>
      <c r="X6" s="298"/>
      <c r="Y6" s="299"/>
    </row>
    <row r="7" spans="1:25" x14ac:dyDescent="0.2">
      <c r="A7" s="300" t="s">
        <v>297</v>
      </c>
      <c r="B7" s="300"/>
      <c r="C7" s="300"/>
      <c r="D7" s="300"/>
      <c r="E7" s="300"/>
      <c r="F7" s="300"/>
      <c r="G7" s="6">
        <v>1</v>
      </c>
      <c r="H7" s="41">
        <v>1566400660</v>
      </c>
      <c r="I7" s="41">
        <v>179803994</v>
      </c>
      <c r="J7" s="41">
        <v>66357910</v>
      </c>
      <c r="K7" s="41">
        <v>147604502</v>
      </c>
      <c r="L7" s="41">
        <v>47568237</v>
      </c>
      <c r="M7" s="41">
        <v>64045812</v>
      </c>
      <c r="N7" s="41">
        <v>575571477</v>
      </c>
      <c r="O7" s="41">
        <v>0</v>
      </c>
      <c r="P7" s="41">
        <v>0</v>
      </c>
      <c r="Q7" s="41">
        <v>0</v>
      </c>
      <c r="R7" s="41">
        <v>0</v>
      </c>
      <c r="S7" s="41">
        <v>0</v>
      </c>
      <c r="T7" s="41">
        <v>0</v>
      </c>
      <c r="U7" s="41">
        <v>620878000</v>
      </c>
      <c r="V7" s="41">
        <v>0</v>
      </c>
      <c r="W7" s="42">
        <f>H7+I7+J7+K7-L7+M7+N7+O7+P7+Q7+R7+U7+V7</f>
        <v>3173094118</v>
      </c>
      <c r="X7" s="41">
        <v>46334412</v>
      </c>
      <c r="Y7" s="42">
        <f>W7+X7</f>
        <v>3219428530</v>
      </c>
    </row>
    <row r="8" spans="1:25" x14ac:dyDescent="0.2">
      <c r="A8" s="283" t="s">
        <v>263</v>
      </c>
      <c r="B8" s="283"/>
      <c r="C8" s="283"/>
      <c r="D8" s="283"/>
      <c r="E8" s="283"/>
      <c r="F8" s="283"/>
      <c r="G8" s="6">
        <v>2</v>
      </c>
      <c r="H8" s="41">
        <v>0</v>
      </c>
      <c r="I8" s="41">
        <v>0</v>
      </c>
      <c r="J8" s="41">
        <v>0</v>
      </c>
      <c r="K8" s="41">
        <v>0</v>
      </c>
      <c r="L8" s="41">
        <v>0</v>
      </c>
      <c r="M8" s="41">
        <v>0</v>
      </c>
      <c r="N8" s="41">
        <v>0</v>
      </c>
      <c r="O8" s="41">
        <v>0</v>
      </c>
      <c r="P8" s="41">
        <v>0</v>
      </c>
      <c r="Q8" s="41">
        <v>0</v>
      </c>
      <c r="R8" s="41">
        <v>0</v>
      </c>
      <c r="S8" s="41">
        <v>0</v>
      </c>
      <c r="T8" s="41">
        <v>0</v>
      </c>
      <c r="U8" s="41">
        <v>0</v>
      </c>
      <c r="V8" s="41">
        <v>0</v>
      </c>
      <c r="W8" s="42">
        <f t="shared" ref="W8:W9" si="0">H8+I8+J8+K8-L8+M8+N8+O8+P8+Q8+R8+U8+V8</f>
        <v>0</v>
      </c>
      <c r="X8" s="41">
        <v>0</v>
      </c>
      <c r="Y8" s="42">
        <f t="shared" ref="Y8:Y9" si="1">W8+X8</f>
        <v>0</v>
      </c>
    </row>
    <row r="9" spans="1:25" x14ac:dyDescent="0.2">
      <c r="A9" s="283" t="s">
        <v>264</v>
      </c>
      <c r="B9" s="283"/>
      <c r="C9" s="283"/>
      <c r="D9" s="283"/>
      <c r="E9" s="283"/>
      <c r="F9" s="283"/>
      <c r="G9" s="6">
        <v>3</v>
      </c>
      <c r="H9" s="41">
        <v>0</v>
      </c>
      <c r="I9" s="41">
        <v>0</v>
      </c>
      <c r="J9" s="41">
        <v>0</v>
      </c>
      <c r="K9" s="41">
        <v>0</v>
      </c>
      <c r="L9" s="41">
        <v>0</v>
      </c>
      <c r="M9" s="41">
        <v>0</v>
      </c>
      <c r="N9" s="41">
        <v>0</v>
      </c>
      <c r="O9" s="41">
        <v>0</v>
      </c>
      <c r="P9" s="41">
        <v>0</v>
      </c>
      <c r="Q9" s="41">
        <v>0</v>
      </c>
      <c r="R9" s="41">
        <v>0</v>
      </c>
      <c r="S9" s="41">
        <v>0</v>
      </c>
      <c r="T9" s="41">
        <v>0</v>
      </c>
      <c r="U9" s="41">
        <v>0</v>
      </c>
      <c r="V9" s="41">
        <v>0</v>
      </c>
      <c r="W9" s="42">
        <f t="shared" si="0"/>
        <v>0</v>
      </c>
      <c r="X9" s="41">
        <v>0</v>
      </c>
      <c r="Y9" s="42">
        <f t="shared" si="1"/>
        <v>0</v>
      </c>
    </row>
    <row r="10" spans="1:25" ht="24" customHeight="1" x14ac:dyDescent="0.2">
      <c r="A10" s="284" t="s">
        <v>298</v>
      </c>
      <c r="B10" s="284"/>
      <c r="C10" s="284"/>
      <c r="D10" s="284"/>
      <c r="E10" s="284"/>
      <c r="F10" s="284"/>
      <c r="G10" s="7">
        <v>4</v>
      </c>
      <c r="H10" s="42">
        <f>H7+H8+H9</f>
        <v>1566400660</v>
      </c>
      <c r="I10" s="42">
        <f t="shared" ref="I10:Y10" si="2">I7+I8+I9</f>
        <v>179803994</v>
      </c>
      <c r="J10" s="42">
        <f t="shared" si="2"/>
        <v>66357910</v>
      </c>
      <c r="K10" s="42">
        <f>K7+K8+K9</f>
        <v>147604502</v>
      </c>
      <c r="L10" s="42">
        <f t="shared" si="2"/>
        <v>47568237</v>
      </c>
      <c r="M10" s="42">
        <f t="shared" si="2"/>
        <v>64045812</v>
      </c>
      <c r="N10" s="42">
        <f t="shared" si="2"/>
        <v>575571477</v>
      </c>
      <c r="O10" s="42">
        <f t="shared" si="2"/>
        <v>0</v>
      </c>
      <c r="P10" s="42">
        <f t="shared" si="2"/>
        <v>0</v>
      </c>
      <c r="Q10" s="42">
        <f t="shared" si="2"/>
        <v>0</v>
      </c>
      <c r="R10" s="42">
        <f t="shared" si="2"/>
        <v>0</v>
      </c>
      <c r="S10" s="42">
        <f t="shared" si="2"/>
        <v>0</v>
      </c>
      <c r="T10" s="42">
        <f t="shared" si="2"/>
        <v>0</v>
      </c>
      <c r="U10" s="42">
        <f t="shared" si="2"/>
        <v>620878000</v>
      </c>
      <c r="V10" s="42">
        <f t="shared" si="2"/>
        <v>0</v>
      </c>
      <c r="W10" s="42">
        <f t="shared" si="2"/>
        <v>3173094118</v>
      </c>
      <c r="X10" s="42">
        <f t="shared" si="2"/>
        <v>46334412</v>
      </c>
      <c r="Y10" s="42">
        <f t="shared" si="2"/>
        <v>3219428530</v>
      </c>
    </row>
    <row r="11" spans="1:25" x14ac:dyDescent="0.2">
      <c r="A11" s="283" t="s">
        <v>265</v>
      </c>
      <c r="B11" s="283"/>
      <c r="C11" s="283"/>
      <c r="D11" s="283"/>
      <c r="E11" s="283"/>
      <c r="F11" s="283"/>
      <c r="G11" s="6">
        <v>5</v>
      </c>
      <c r="H11" s="43">
        <v>0</v>
      </c>
      <c r="I11" s="43">
        <v>0</v>
      </c>
      <c r="J11" s="43">
        <v>0</v>
      </c>
      <c r="K11" s="43">
        <v>0</v>
      </c>
      <c r="L11" s="43">
        <v>0</v>
      </c>
      <c r="M11" s="43">
        <v>0</v>
      </c>
      <c r="N11" s="43">
        <v>0</v>
      </c>
      <c r="O11" s="43">
        <v>0</v>
      </c>
      <c r="P11" s="43">
        <v>0</v>
      </c>
      <c r="Q11" s="43">
        <v>0</v>
      </c>
      <c r="R11" s="43">
        <v>0</v>
      </c>
      <c r="S11" s="41">
        <v>0</v>
      </c>
      <c r="T11" s="41">
        <v>0</v>
      </c>
      <c r="U11" s="43">
        <v>0</v>
      </c>
      <c r="V11" s="41">
        <v>248933878</v>
      </c>
      <c r="W11" s="42">
        <f t="shared" ref="W11:W29" si="3">H11+I11+J11+K11-L11+M11+N11+O11+P11+Q11+R11+U11+V11+S11+T11</f>
        <v>248933878</v>
      </c>
      <c r="X11" s="41">
        <v>7200432</v>
      </c>
      <c r="Y11" s="42">
        <f t="shared" ref="Y11:Y29" si="4">W11+X11</f>
        <v>256134310</v>
      </c>
    </row>
    <row r="12" spans="1:25" x14ac:dyDescent="0.2">
      <c r="A12" s="283" t="s">
        <v>266</v>
      </c>
      <c r="B12" s="283"/>
      <c r="C12" s="283"/>
      <c r="D12" s="283"/>
      <c r="E12" s="283"/>
      <c r="F12" s="283"/>
      <c r="G12" s="6">
        <v>6</v>
      </c>
      <c r="H12" s="43">
        <v>0</v>
      </c>
      <c r="I12" s="43">
        <v>0</v>
      </c>
      <c r="J12" s="43">
        <v>0</v>
      </c>
      <c r="K12" s="43">
        <v>0</v>
      </c>
      <c r="L12" s="43">
        <v>0</v>
      </c>
      <c r="M12" s="43">
        <v>0</v>
      </c>
      <c r="N12" s="41">
        <v>8141091</v>
      </c>
      <c r="O12" s="43">
        <v>0</v>
      </c>
      <c r="P12" s="43">
        <v>0</v>
      </c>
      <c r="Q12" s="43">
        <v>0</v>
      </c>
      <c r="R12" s="43">
        <v>0</v>
      </c>
      <c r="S12" s="41">
        <v>0</v>
      </c>
      <c r="T12" s="41">
        <v>0</v>
      </c>
      <c r="U12" s="43">
        <v>0</v>
      </c>
      <c r="V12" s="43">
        <v>0</v>
      </c>
      <c r="W12" s="42">
        <f t="shared" si="3"/>
        <v>8141091</v>
      </c>
      <c r="X12" s="41">
        <v>485373</v>
      </c>
      <c r="Y12" s="42">
        <f t="shared" si="4"/>
        <v>8626464</v>
      </c>
    </row>
    <row r="13" spans="1:25" ht="26.25" customHeight="1" x14ac:dyDescent="0.2">
      <c r="A13" s="283" t="s">
        <v>267</v>
      </c>
      <c r="B13" s="283"/>
      <c r="C13" s="283"/>
      <c r="D13" s="283"/>
      <c r="E13" s="283"/>
      <c r="F13" s="283"/>
      <c r="G13" s="6">
        <v>7</v>
      </c>
      <c r="H13" s="43">
        <v>0</v>
      </c>
      <c r="I13" s="43">
        <v>0</v>
      </c>
      <c r="J13" s="43">
        <v>0</v>
      </c>
      <c r="K13" s="43">
        <v>0</v>
      </c>
      <c r="L13" s="43">
        <v>0</v>
      </c>
      <c r="M13" s="43">
        <v>0</v>
      </c>
      <c r="N13" s="43">
        <v>0</v>
      </c>
      <c r="O13" s="41">
        <v>0</v>
      </c>
      <c r="P13" s="43">
        <v>0</v>
      </c>
      <c r="Q13" s="43">
        <v>0</v>
      </c>
      <c r="R13" s="43">
        <v>0</v>
      </c>
      <c r="S13" s="41">
        <v>0</v>
      </c>
      <c r="T13" s="41">
        <v>0</v>
      </c>
      <c r="U13" s="41">
        <v>0</v>
      </c>
      <c r="V13" s="41">
        <v>0</v>
      </c>
      <c r="W13" s="42">
        <f t="shared" si="3"/>
        <v>0</v>
      </c>
      <c r="X13" s="41">
        <v>0</v>
      </c>
      <c r="Y13" s="42">
        <f t="shared" si="4"/>
        <v>0</v>
      </c>
    </row>
    <row r="14" spans="1:25" ht="39" customHeight="1" x14ac:dyDescent="0.2">
      <c r="A14" s="283" t="s">
        <v>416</v>
      </c>
      <c r="B14" s="283"/>
      <c r="C14" s="283"/>
      <c r="D14" s="283"/>
      <c r="E14" s="283"/>
      <c r="F14" s="283"/>
      <c r="G14" s="6">
        <v>8</v>
      </c>
      <c r="H14" s="43">
        <v>0</v>
      </c>
      <c r="I14" s="43">
        <v>0</v>
      </c>
      <c r="J14" s="43">
        <v>0</v>
      </c>
      <c r="K14" s="43">
        <v>0</v>
      </c>
      <c r="L14" s="43">
        <v>0</v>
      </c>
      <c r="M14" s="43">
        <v>0</v>
      </c>
      <c r="N14" s="43">
        <v>0</v>
      </c>
      <c r="O14" s="43">
        <v>0</v>
      </c>
      <c r="P14" s="41">
        <v>0</v>
      </c>
      <c r="Q14" s="43">
        <v>0</v>
      </c>
      <c r="R14" s="43">
        <v>0</v>
      </c>
      <c r="S14" s="41">
        <v>0</v>
      </c>
      <c r="T14" s="41">
        <v>0</v>
      </c>
      <c r="U14" s="41">
        <v>0</v>
      </c>
      <c r="V14" s="41">
        <v>0</v>
      </c>
      <c r="W14" s="42">
        <f t="shared" si="3"/>
        <v>0</v>
      </c>
      <c r="X14" s="41">
        <v>0</v>
      </c>
      <c r="Y14" s="42">
        <f t="shared" si="4"/>
        <v>0</v>
      </c>
    </row>
    <row r="15" spans="1:25" x14ac:dyDescent="0.2">
      <c r="A15" s="283" t="s">
        <v>268</v>
      </c>
      <c r="B15" s="283"/>
      <c r="C15" s="283"/>
      <c r="D15" s="283"/>
      <c r="E15" s="283"/>
      <c r="F15" s="283"/>
      <c r="G15" s="6">
        <v>9</v>
      </c>
      <c r="H15" s="43">
        <v>0</v>
      </c>
      <c r="I15" s="43">
        <v>0</v>
      </c>
      <c r="J15" s="43">
        <v>0</v>
      </c>
      <c r="K15" s="43">
        <v>0</v>
      </c>
      <c r="L15" s="43">
        <v>0</v>
      </c>
      <c r="M15" s="43">
        <v>0</v>
      </c>
      <c r="N15" s="43">
        <v>0</v>
      </c>
      <c r="O15" s="43">
        <v>0</v>
      </c>
      <c r="P15" s="43">
        <v>0</v>
      </c>
      <c r="Q15" s="41">
        <v>0</v>
      </c>
      <c r="R15" s="43">
        <v>0</v>
      </c>
      <c r="S15" s="41">
        <v>0</v>
      </c>
      <c r="T15" s="41">
        <v>0</v>
      </c>
      <c r="U15" s="41">
        <v>0</v>
      </c>
      <c r="V15" s="41">
        <v>0</v>
      </c>
      <c r="W15" s="42">
        <f t="shared" si="3"/>
        <v>0</v>
      </c>
      <c r="X15" s="41">
        <v>0</v>
      </c>
      <c r="Y15" s="42">
        <f t="shared" si="4"/>
        <v>0</v>
      </c>
    </row>
    <row r="16" spans="1:25" ht="28.5" customHeight="1" x14ac:dyDescent="0.2">
      <c r="A16" s="283" t="s">
        <v>269</v>
      </c>
      <c r="B16" s="283"/>
      <c r="C16" s="283"/>
      <c r="D16" s="283"/>
      <c r="E16" s="283"/>
      <c r="F16" s="283"/>
      <c r="G16" s="6">
        <v>10</v>
      </c>
      <c r="H16" s="43">
        <v>0</v>
      </c>
      <c r="I16" s="43">
        <v>0</v>
      </c>
      <c r="J16" s="43">
        <v>0</v>
      </c>
      <c r="K16" s="43">
        <v>0</v>
      </c>
      <c r="L16" s="43">
        <v>0</v>
      </c>
      <c r="M16" s="43">
        <v>0</v>
      </c>
      <c r="N16" s="43">
        <v>0</v>
      </c>
      <c r="O16" s="43">
        <v>0</v>
      </c>
      <c r="P16" s="43">
        <v>0</v>
      </c>
      <c r="Q16" s="43">
        <v>0</v>
      </c>
      <c r="R16" s="41">
        <v>0</v>
      </c>
      <c r="S16" s="41">
        <v>0</v>
      </c>
      <c r="T16" s="41">
        <v>0</v>
      </c>
      <c r="U16" s="41">
        <v>0</v>
      </c>
      <c r="V16" s="41">
        <v>0</v>
      </c>
      <c r="W16" s="42">
        <f t="shared" si="3"/>
        <v>0</v>
      </c>
      <c r="X16" s="41">
        <v>0</v>
      </c>
      <c r="Y16" s="42">
        <f t="shared" si="4"/>
        <v>0</v>
      </c>
    </row>
    <row r="17" spans="1:25" ht="23.25" customHeight="1" x14ac:dyDescent="0.2">
      <c r="A17" s="283" t="s">
        <v>270</v>
      </c>
      <c r="B17" s="283"/>
      <c r="C17" s="283"/>
      <c r="D17" s="283"/>
      <c r="E17" s="283"/>
      <c r="F17" s="283"/>
      <c r="G17" s="6">
        <v>11</v>
      </c>
      <c r="H17" s="43">
        <v>0</v>
      </c>
      <c r="I17" s="43">
        <v>0</v>
      </c>
      <c r="J17" s="43">
        <v>0</v>
      </c>
      <c r="K17" s="43">
        <v>0</v>
      </c>
      <c r="L17" s="43">
        <v>0</v>
      </c>
      <c r="M17" s="43">
        <v>0</v>
      </c>
      <c r="N17" s="41">
        <v>0</v>
      </c>
      <c r="O17" s="41">
        <v>0</v>
      </c>
      <c r="P17" s="41">
        <v>0</v>
      </c>
      <c r="Q17" s="41">
        <v>0</v>
      </c>
      <c r="R17" s="41">
        <v>0</v>
      </c>
      <c r="S17" s="41">
        <v>0</v>
      </c>
      <c r="T17" s="41">
        <v>0</v>
      </c>
      <c r="U17" s="41">
        <v>0</v>
      </c>
      <c r="V17" s="41">
        <v>0</v>
      </c>
      <c r="W17" s="42">
        <f t="shared" si="3"/>
        <v>0</v>
      </c>
      <c r="X17" s="41">
        <v>0</v>
      </c>
      <c r="Y17" s="42">
        <f t="shared" si="4"/>
        <v>0</v>
      </c>
    </row>
    <row r="18" spans="1:25" x14ac:dyDescent="0.2">
      <c r="A18" s="283" t="s">
        <v>271</v>
      </c>
      <c r="B18" s="283"/>
      <c r="C18" s="283"/>
      <c r="D18" s="283"/>
      <c r="E18" s="283"/>
      <c r="F18" s="283"/>
      <c r="G18" s="6">
        <v>12</v>
      </c>
      <c r="H18" s="43">
        <v>0</v>
      </c>
      <c r="I18" s="43">
        <v>0</v>
      </c>
      <c r="J18" s="43">
        <v>0</v>
      </c>
      <c r="K18" s="43">
        <v>0</v>
      </c>
      <c r="L18" s="43">
        <v>0</v>
      </c>
      <c r="M18" s="43">
        <v>0</v>
      </c>
      <c r="N18" s="41">
        <v>-2601441</v>
      </c>
      <c r="O18" s="41">
        <v>0</v>
      </c>
      <c r="P18" s="41">
        <v>0</v>
      </c>
      <c r="Q18" s="41">
        <v>0</v>
      </c>
      <c r="R18" s="41">
        <v>0</v>
      </c>
      <c r="S18" s="41">
        <v>0</v>
      </c>
      <c r="T18" s="41">
        <v>0</v>
      </c>
      <c r="U18" s="41">
        <v>0</v>
      </c>
      <c r="V18" s="41">
        <v>0</v>
      </c>
      <c r="W18" s="42">
        <f t="shared" si="3"/>
        <v>-2601441</v>
      </c>
      <c r="X18" s="41">
        <v>0</v>
      </c>
      <c r="Y18" s="42">
        <f t="shared" si="4"/>
        <v>-2601441</v>
      </c>
    </row>
    <row r="19" spans="1:25" x14ac:dyDescent="0.2">
      <c r="A19" s="283" t="s">
        <v>272</v>
      </c>
      <c r="B19" s="283"/>
      <c r="C19" s="283"/>
      <c r="D19" s="283"/>
      <c r="E19" s="283"/>
      <c r="F19" s="283"/>
      <c r="G19" s="6">
        <v>13</v>
      </c>
      <c r="H19" s="41">
        <v>0</v>
      </c>
      <c r="I19" s="41">
        <v>0</v>
      </c>
      <c r="J19" s="41">
        <v>0</v>
      </c>
      <c r="K19" s="41">
        <v>0</v>
      </c>
      <c r="L19" s="41">
        <v>0</v>
      </c>
      <c r="M19" s="41">
        <v>0</v>
      </c>
      <c r="N19" s="41">
        <v>0</v>
      </c>
      <c r="O19" s="41">
        <v>0</v>
      </c>
      <c r="P19" s="41">
        <v>0</v>
      </c>
      <c r="Q19" s="41">
        <v>0</v>
      </c>
      <c r="R19" s="41">
        <v>0</v>
      </c>
      <c r="S19" s="41">
        <v>0</v>
      </c>
      <c r="T19" s="41">
        <v>0</v>
      </c>
      <c r="U19" s="41">
        <v>0</v>
      </c>
      <c r="V19" s="41">
        <v>0</v>
      </c>
      <c r="W19" s="42">
        <f t="shared" si="3"/>
        <v>0</v>
      </c>
      <c r="X19" s="41">
        <v>0</v>
      </c>
      <c r="Y19" s="42">
        <f t="shared" si="4"/>
        <v>0</v>
      </c>
    </row>
    <row r="20" spans="1:25" x14ac:dyDescent="0.2">
      <c r="A20" s="283" t="s">
        <v>273</v>
      </c>
      <c r="B20" s="283"/>
      <c r="C20" s="283"/>
      <c r="D20" s="283"/>
      <c r="E20" s="283"/>
      <c r="F20" s="283"/>
      <c r="G20" s="6">
        <v>14</v>
      </c>
      <c r="H20" s="43">
        <v>0</v>
      </c>
      <c r="I20" s="43">
        <v>0</v>
      </c>
      <c r="J20" s="43">
        <v>0</v>
      </c>
      <c r="K20" s="43">
        <v>0</v>
      </c>
      <c r="L20" s="43">
        <v>0</v>
      </c>
      <c r="M20" s="43">
        <v>0</v>
      </c>
      <c r="N20" s="41">
        <v>0</v>
      </c>
      <c r="O20" s="41">
        <v>0</v>
      </c>
      <c r="P20" s="41">
        <v>0</v>
      </c>
      <c r="Q20" s="41">
        <v>0</v>
      </c>
      <c r="R20" s="41">
        <v>0</v>
      </c>
      <c r="S20" s="41">
        <v>0</v>
      </c>
      <c r="T20" s="41">
        <v>0</v>
      </c>
      <c r="U20" s="41">
        <v>0</v>
      </c>
      <c r="V20" s="41">
        <v>0</v>
      </c>
      <c r="W20" s="42">
        <f t="shared" si="3"/>
        <v>0</v>
      </c>
      <c r="X20" s="41">
        <v>0</v>
      </c>
      <c r="Y20" s="42">
        <f t="shared" si="4"/>
        <v>0</v>
      </c>
    </row>
    <row r="21" spans="1:25" ht="30.75" customHeight="1" x14ac:dyDescent="0.2">
      <c r="A21" s="283" t="s">
        <v>417</v>
      </c>
      <c r="B21" s="283"/>
      <c r="C21" s="283"/>
      <c r="D21" s="283"/>
      <c r="E21" s="283"/>
      <c r="F21" s="283"/>
      <c r="G21" s="6">
        <v>15</v>
      </c>
      <c r="H21" s="41">
        <v>0</v>
      </c>
      <c r="I21" s="41">
        <v>7411706</v>
      </c>
      <c r="J21" s="41">
        <v>0</v>
      </c>
      <c r="K21" s="41">
        <v>0</v>
      </c>
      <c r="L21" s="41">
        <v>0</v>
      </c>
      <c r="M21" s="41">
        <v>0</v>
      </c>
      <c r="N21" s="41">
        <v>0</v>
      </c>
      <c r="O21" s="41">
        <v>0</v>
      </c>
      <c r="P21" s="41">
        <v>0</v>
      </c>
      <c r="Q21" s="41">
        <v>0</v>
      </c>
      <c r="R21" s="41">
        <v>0</v>
      </c>
      <c r="S21" s="41">
        <v>0</v>
      </c>
      <c r="T21" s="41">
        <v>0</v>
      </c>
      <c r="U21" s="41">
        <v>0</v>
      </c>
      <c r="V21" s="41">
        <v>0</v>
      </c>
      <c r="W21" s="42">
        <f t="shared" si="3"/>
        <v>7411706</v>
      </c>
      <c r="X21" s="41">
        <v>911419</v>
      </c>
      <c r="Y21" s="42">
        <f t="shared" si="4"/>
        <v>8323125</v>
      </c>
    </row>
    <row r="22" spans="1:25" ht="28.5" customHeight="1" x14ac:dyDescent="0.2">
      <c r="A22" s="283" t="s">
        <v>418</v>
      </c>
      <c r="B22" s="283"/>
      <c r="C22" s="283"/>
      <c r="D22" s="283"/>
      <c r="E22" s="283"/>
      <c r="F22" s="283"/>
      <c r="G22" s="6">
        <v>16</v>
      </c>
      <c r="H22" s="41">
        <v>0</v>
      </c>
      <c r="I22" s="41">
        <v>0</v>
      </c>
      <c r="J22" s="41">
        <v>0</v>
      </c>
      <c r="K22" s="41">
        <v>0</v>
      </c>
      <c r="L22" s="41">
        <v>0</v>
      </c>
      <c r="M22" s="41">
        <v>0</v>
      </c>
      <c r="N22" s="41">
        <v>0</v>
      </c>
      <c r="O22" s="41">
        <v>0</v>
      </c>
      <c r="P22" s="41">
        <v>0</v>
      </c>
      <c r="Q22" s="41">
        <v>0</v>
      </c>
      <c r="R22" s="41">
        <v>0</v>
      </c>
      <c r="S22" s="41">
        <v>0</v>
      </c>
      <c r="T22" s="41">
        <v>0</v>
      </c>
      <c r="U22" s="41">
        <v>0</v>
      </c>
      <c r="V22" s="41">
        <v>0</v>
      </c>
      <c r="W22" s="42">
        <f t="shared" si="3"/>
        <v>0</v>
      </c>
      <c r="X22" s="41">
        <v>0</v>
      </c>
      <c r="Y22" s="42">
        <f t="shared" si="4"/>
        <v>0</v>
      </c>
    </row>
    <row r="23" spans="1:25" ht="26.25" customHeight="1" x14ac:dyDescent="0.2">
      <c r="A23" s="283" t="s">
        <v>419</v>
      </c>
      <c r="B23" s="283"/>
      <c r="C23" s="283"/>
      <c r="D23" s="283"/>
      <c r="E23" s="283"/>
      <c r="F23" s="283"/>
      <c r="G23" s="6">
        <v>17</v>
      </c>
      <c r="H23" s="41">
        <v>0</v>
      </c>
      <c r="I23" s="41">
        <v>0</v>
      </c>
      <c r="J23" s="41">
        <v>0</v>
      </c>
      <c r="K23" s="41">
        <v>0</v>
      </c>
      <c r="L23" s="41">
        <v>0</v>
      </c>
      <c r="M23" s="41">
        <v>0</v>
      </c>
      <c r="N23" s="41">
        <v>0</v>
      </c>
      <c r="O23" s="41">
        <v>0</v>
      </c>
      <c r="P23" s="41">
        <v>0</v>
      </c>
      <c r="Q23" s="41">
        <v>0</v>
      </c>
      <c r="R23" s="41">
        <v>0</v>
      </c>
      <c r="S23" s="41">
        <v>0</v>
      </c>
      <c r="T23" s="41">
        <v>0</v>
      </c>
      <c r="U23" s="41">
        <v>0</v>
      </c>
      <c r="V23" s="41">
        <v>0</v>
      </c>
      <c r="W23" s="42">
        <f t="shared" si="3"/>
        <v>0</v>
      </c>
      <c r="X23" s="41">
        <v>0</v>
      </c>
      <c r="Y23" s="42">
        <f t="shared" si="4"/>
        <v>0</v>
      </c>
    </row>
    <row r="24" spans="1:25" x14ac:dyDescent="0.2">
      <c r="A24" s="283" t="s">
        <v>274</v>
      </c>
      <c r="B24" s="283"/>
      <c r="C24" s="283"/>
      <c r="D24" s="283"/>
      <c r="E24" s="283"/>
      <c r="F24" s="283"/>
      <c r="G24" s="6">
        <v>18</v>
      </c>
      <c r="H24" s="41">
        <v>0</v>
      </c>
      <c r="I24" s="41">
        <v>0</v>
      </c>
      <c r="J24" s="41">
        <v>0</v>
      </c>
      <c r="K24" s="41">
        <v>0</v>
      </c>
      <c r="L24" s="41">
        <v>0</v>
      </c>
      <c r="M24" s="41">
        <v>0</v>
      </c>
      <c r="N24" s="41">
        <v>0</v>
      </c>
      <c r="O24" s="41">
        <v>0</v>
      </c>
      <c r="P24" s="41">
        <v>0</v>
      </c>
      <c r="Q24" s="41">
        <v>0</v>
      </c>
      <c r="R24" s="41">
        <v>0</v>
      </c>
      <c r="S24" s="41">
        <v>0</v>
      </c>
      <c r="T24" s="41">
        <v>0</v>
      </c>
      <c r="U24" s="41">
        <v>0</v>
      </c>
      <c r="V24" s="41">
        <v>0</v>
      </c>
      <c r="W24" s="42">
        <f t="shared" si="3"/>
        <v>0</v>
      </c>
      <c r="X24" s="41">
        <v>0</v>
      </c>
      <c r="Y24" s="42">
        <f t="shared" si="4"/>
        <v>0</v>
      </c>
    </row>
    <row r="25" spans="1:25" x14ac:dyDescent="0.2">
      <c r="A25" s="283" t="s">
        <v>420</v>
      </c>
      <c r="B25" s="283"/>
      <c r="C25" s="283"/>
      <c r="D25" s="283"/>
      <c r="E25" s="283"/>
      <c r="F25" s="283"/>
      <c r="G25" s="6">
        <v>19</v>
      </c>
      <c r="H25" s="41">
        <v>0</v>
      </c>
      <c r="I25" s="41">
        <v>0</v>
      </c>
      <c r="J25" s="41">
        <v>0</v>
      </c>
      <c r="K25" s="41">
        <v>0</v>
      </c>
      <c r="L25" s="41">
        <v>0</v>
      </c>
      <c r="M25" s="41">
        <v>0</v>
      </c>
      <c r="N25" s="41">
        <v>0</v>
      </c>
      <c r="O25" s="41">
        <v>0</v>
      </c>
      <c r="P25" s="41">
        <v>0</v>
      </c>
      <c r="Q25" s="41">
        <v>0</v>
      </c>
      <c r="R25" s="41">
        <v>0</v>
      </c>
      <c r="S25" s="41">
        <v>0</v>
      </c>
      <c r="T25" s="41">
        <v>0</v>
      </c>
      <c r="U25" s="41">
        <v>0</v>
      </c>
      <c r="V25" s="41">
        <v>0</v>
      </c>
      <c r="W25" s="42">
        <f t="shared" si="3"/>
        <v>0</v>
      </c>
      <c r="X25" s="41">
        <v>0</v>
      </c>
      <c r="Y25" s="42">
        <f t="shared" si="4"/>
        <v>0</v>
      </c>
    </row>
    <row r="26" spans="1:25" ht="12.75" customHeight="1" x14ac:dyDescent="0.2">
      <c r="A26" s="283" t="s">
        <v>428</v>
      </c>
      <c r="B26" s="283"/>
      <c r="C26" s="283"/>
      <c r="D26" s="283"/>
      <c r="E26" s="283"/>
      <c r="F26" s="283"/>
      <c r="G26" s="6">
        <v>20</v>
      </c>
      <c r="H26" s="41">
        <v>0</v>
      </c>
      <c r="I26" s="41">
        <v>0</v>
      </c>
      <c r="J26" s="41">
        <v>0</v>
      </c>
      <c r="K26" s="41">
        <v>0</v>
      </c>
      <c r="L26" s="41">
        <v>0</v>
      </c>
      <c r="M26" s="41">
        <v>0</v>
      </c>
      <c r="N26" s="41">
        <v>0</v>
      </c>
      <c r="O26" s="41">
        <v>0</v>
      </c>
      <c r="P26" s="41">
        <v>0</v>
      </c>
      <c r="Q26" s="41">
        <v>0</v>
      </c>
      <c r="R26" s="41">
        <v>0</v>
      </c>
      <c r="S26" s="41">
        <v>0</v>
      </c>
      <c r="T26" s="41">
        <v>0</v>
      </c>
      <c r="U26" s="41">
        <v>-62928783</v>
      </c>
      <c r="V26" s="41">
        <v>0</v>
      </c>
      <c r="W26" s="42">
        <f t="shared" si="3"/>
        <v>-62928783</v>
      </c>
      <c r="X26" s="41">
        <v>0</v>
      </c>
      <c r="Y26" s="42">
        <f t="shared" si="4"/>
        <v>-62928783</v>
      </c>
    </row>
    <row r="27" spans="1:25" ht="12.75" customHeight="1" x14ac:dyDescent="0.2">
      <c r="A27" s="283" t="s">
        <v>421</v>
      </c>
      <c r="B27" s="283"/>
      <c r="C27" s="283"/>
      <c r="D27" s="283"/>
      <c r="E27" s="283"/>
      <c r="F27" s="283"/>
      <c r="G27" s="6">
        <v>21</v>
      </c>
      <c r="H27" s="41">
        <v>0</v>
      </c>
      <c r="I27" s="41">
        <v>0</v>
      </c>
      <c r="J27" s="41">
        <v>0</v>
      </c>
      <c r="K27" s="41">
        <v>0</v>
      </c>
      <c r="L27" s="41">
        <v>0</v>
      </c>
      <c r="M27" s="41">
        <v>0</v>
      </c>
      <c r="N27" s="41">
        <v>0</v>
      </c>
      <c r="O27" s="41">
        <v>0</v>
      </c>
      <c r="P27" s="41">
        <v>0</v>
      </c>
      <c r="Q27" s="41">
        <v>0</v>
      </c>
      <c r="R27" s="41">
        <v>0</v>
      </c>
      <c r="S27" s="41">
        <v>0</v>
      </c>
      <c r="T27" s="41">
        <v>0</v>
      </c>
      <c r="U27" s="41">
        <v>0</v>
      </c>
      <c r="V27" s="41">
        <v>0</v>
      </c>
      <c r="W27" s="42">
        <f t="shared" si="3"/>
        <v>0</v>
      </c>
      <c r="X27" s="41">
        <v>0</v>
      </c>
      <c r="Y27" s="42">
        <f t="shared" si="4"/>
        <v>0</v>
      </c>
    </row>
    <row r="28" spans="1:25" ht="12.75" customHeight="1" x14ac:dyDescent="0.2">
      <c r="A28" s="283" t="s">
        <v>422</v>
      </c>
      <c r="B28" s="283"/>
      <c r="C28" s="283"/>
      <c r="D28" s="283"/>
      <c r="E28" s="283"/>
      <c r="F28" s="283"/>
      <c r="G28" s="6">
        <v>22</v>
      </c>
      <c r="H28" s="41">
        <v>0</v>
      </c>
      <c r="I28" s="41">
        <v>0</v>
      </c>
      <c r="J28" s="41">
        <v>10238011</v>
      </c>
      <c r="K28" s="41">
        <v>0</v>
      </c>
      <c r="L28" s="41">
        <v>0</v>
      </c>
      <c r="M28" s="41">
        <v>3505087</v>
      </c>
      <c r="N28" s="41">
        <v>78311728</v>
      </c>
      <c r="O28" s="41">
        <v>0</v>
      </c>
      <c r="P28" s="41">
        <v>0</v>
      </c>
      <c r="Q28" s="41">
        <v>0</v>
      </c>
      <c r="R28" s="41">
        <v>0</v>
      </c>
      <c r="S28" s="41">
        <v>0</v>
      </c>
      <c r="T28" s="41">
        <v>0</v>
      </c>
      <c r="U28" s="41">
        <v>-92054826</v>
      </c>
      <c r="V28" s="41">
        <v>0</v>
      </c>
      <c r="W28" s="42">
        <f t="shared" si="3"/>
        <v>0</v>
      </c>
      <c r="X28" s="41">
        <v>0</v>
      </c>
      <c r="Y28" s="42">
        <f t="shared" si="4"/>
        <v>0</v>
      </c>
    </row>
    <row r="29" spans="1:25" ht="12.75" customHeight="1" x14ac:dyDescent="0.2">
      <c r="A29" s="283" t="s">
        <v>423</v>
      </c>
      <c r="B29" s="283"/>
      <c r="C29" s="283"/>
      <c r="D29" s="283"/>
      <c r="E29" s="283"/>
      <c r="F29" s="283"/>
      <c r="G29" s="6">
        <v>23</v>
      </c>
      <c r="H29" s="41">
        <v>0</v>
      </c>
      <c r="I29" s="41">
        <v>0</v>
      </c>
      <c r="J29" s="41">
        <v>0</v>
      </c>
      <c r="K29" s="41">
        <v>0</v>
      </c>
      <c r="L29" s="41">
        <v>0</v>
      </c>
      <c r="M29" s="41">
        <v>0</v>
      </c>
      <c r="N29" s="41">
        <v>0</v>
      </c>
      <c r="O29" s="41">
        <v>0</v>
      </c>
      <c r="P29" s="41">
        <v>0</v>
      </c>
      <c r="Q29" s="41">
        <v>0</v>
      </c>
      <c r="R29" s="41">
        <v>0</v>
      </c>
      <c r="S29" s="41">
        <v>0</v>
      </c>
      <c r="T29" s="41">
        <v>0</v>
      </c>
      <c r="U29" s="41">
        <v>0</v>
      </c>
      <c r="V29" s="41">
        <v>0</v>
      </c>
      <c r="W29" s="42">
        <f t="shared" si="3"/>
        <v>0</v>
      </c>
      <c r="X29" s="41">
        <v>0</v>
      </c>
      <c r="Y29" s="42">
        <f t="shared" si="4"/>
        <v>0</v>
      </c>
    </row>
    <row r="30" spans="1:25" ht="21.75" customHeight="1" x14ac:dyDescent="0.2">
      <c r="A30" s="301" t="s">
        <v>424</v>
      </c>
      <c r="B30" s="301"/>
      <c r="C30" s="301"/>
      <c r="D30" s="301"/>
      <c r="E30" s="301"/>
      <c r="F30" s="301"/>
      <c r="G30" s="8">
        <v>24</v>
      </c>
      <c r="H30" s="44">
        <f>SUM(H10:H29)</f>
        <v>1566400660</v>
      </c>
      <c r="I30" s="44">
        <f t="shared" ref="I30:Y30" si="5">SUM(I10:I29)</f>
        <v>187215700</v>
      </c>
      <c r="J30" s="44">
        <f t="shared" si="5"/>
        <v>76595921</v>
      </c>
      <c r="K30" s="44">
        <f t="shared" si="5"/>
        <v>147604502</v>
      </c>
      <c r="L30" s="44">
        <f t="shared" si="5"/>
        <v>47568237</v>
      </c>
      <c r="M30" s="44">
        <f t="shared" si="5"/>
        <v>67550899</v>
      </c>
      <c r="N30" s="44">
        <f t="shared" si="5"/>
        <v>659422855</v>
      </c>
      <c r="O30" s="44">
        <f t="shared" si="5"/>
        <v>0</v>
      </c>
      <c r="P30" s="44">
        <f t="shared" si="5"/>
        <v>0</v>
      </c>
      <c r="Q30" s="44">
        <f t="shared" si="5"/>
        <v>0</v>
      </c>
      <c r="R30" s="44">
        <f t="shared" si="5"/>
        <v>0</v>
      </c>
      <c r="S30" s="44">
        <f t="shared" si="5"/>
        <v>0</v>
      </c>
      <c r="T30" s="44">
        <f t="shared" si="5"/>
        <v>0</v>
      </c>
      <c r="U30" s="44">
        <f t="shared" si="5"/>
        <v>465894391</v>
      </c>
      <c r="V30" s="44">
        <f t="shared" si="5"/>
        <v>248933878</v>
      </c>
      <c r="W30" s="44">
        <f t="shared" si="5"/>
        <v>3372050569</v>
      </c>
      <c r="X30" s="44">
        <f t="shared" si="5"/>
        <v>54931636</v>
      </c>
      <c r="Y30" s="44">
        <f t="shared" si="5"/>
        <v>3426982205</v>
      </c>
    </row>
    <row r="31" spans="1:25" x14ac:dyDescent="0.2">
      <c r="A31" s="302" t="s">
        <v>275</v>
      </c>
      <c r="B31" s="303"/>
      <c r="C31" s="303"/>
      <c r="D31" s="303"/>
      <c r="E31" s="303"/>
      <c r="F31" s="303"/>
      <c r="G31" s="303"/>
      <c r="H31" s="303"/>
      <c r="I31" s="303"/>
      <c r="J31" s="303"/>
      <c r="K31" s="303"/>
      <c r="L31" s="303"/>
      <c r="M31" s="303"/>
      <c r="N31" s="303"/>
      <c r="O31" s="303"/>
      <c r="P31" s="303"/>
      <c r="Q31" s="303"/>
      <c r="R31" s="303"/>
      <c r="S31" s="303"/>
      <c r="T31" s="303"/>
      <c r="U31" s="303"/>
      <c r="V31" s="303"/>
      <c r="W31" s="303"/>
      <c r="X31" s="303"/>
      <c r="Y31" s="303"/>
    </row>
    <row r="32" spans="1:25" ht="36.75" customHeight="1" x14ac:dyDescent="0.2">
      <c r="A32" s="304" t="s">
        <v>276</v>
      </c>
      <c r="B32" s="304"/>
      <c r="C32" s="304"/>
      <c r="D32" s="304"/>
      <c r="E32" s="304"/>
      <c r="F32" s="304"/>
      <c r="G32" s="7">
        <v>25</v>
      </c>
      <c r="H32" s="42">
        <f>SUM(H12:H20)</f>
        <v>0</v>
      </c>
      <c r="I32" s="42">
        <f t="shared" ref="I32:Y32" si="6">SUM(I12:I20)</f>
        <v>0</v>
      </c>
      <c r="J32" s="42">
        <f t="shared" si="6"/>
        <v>0</v>
      </c>
      <c r="K32" s="42">
        <f t="shared" si="6"/>
        <v>0</v>
      </c>
      <c r="L32" s="42">
        <f t="shared" si="6"/>
        <v>0</v>
      </c>
      <c r="M32" s="42">
        <f t="shared" si="6"/>
        <v>0</v>
      </c>
      <c r="N32" s="42">
        <f t="shared" si="6"/>
        <v>5539650</v>
      </c>
      <c r="O32" s="42">
        <f t="shared" si="6"/>
        <v>0</v>
      </c>
      <c r="P32" s="42">
        <f t="shared" si="6"/>
        <v>0</v>
      </c>
      <c r="Q32" s="42">
        <f t="shared" si="6"/>
        <v>0</v>
      </c>
      <c r="R32" s="42">
        <f t="shared" si="6"/>
        <v>0</v>
      </c>
      <c r="S32" s="42">
        <f t="shared" ref="S32:T32" si="7">SUM(S12:S20)</f>
        <v>0</v>
      </c>
      <c r="T32" s="42">
        <f t="shared" si="7"/>
        <v>0</v>
      </c>
      <c r="U32" s="42">
        <f t="shared" si="6"/>
        <v>0</v>
      </c>
      <c r="V32" s="42">
        <f t="shared" si="6"/>
        <v>0</v>
      </c>
      <c r="W32" s="42">
        <f t="shared" si="6"/>
        <v>5539650</v>
      </c>
      <c r="X32" s="42">
        <f t="shared" si="6"/>
        <v>485373</v>
      </c>
      <c r="Y32" s="42">
        <f t="shared" si="6"/>
        <v>6025023</v>
      </c>
    </row>
    <row r="33" spans="1:25" ht="31.5" customHeight="1" x14ac:dyDescent="0.2">
      <c r="A33" s="304" t="s">
        <v>425</v>
      </c>
      <c r="B33" s="304"/>
      <c r="C33" s="304"/>
      <c r="D33" s="304"/>
      <c r="E33" s="304"/>
      <c r="F33" s="304"/>
      <c r="G33" s="7">
        <v>26</v>
      </c>
      <c r="H33" s="42">
        <f>H11+H32</f>
        <v>0</v>
      </c>
      <c r="I33" s="42">
        <f t="shared" ref="I33:Y33" si="8">I11+I32</f>
        <v>0</v>
      </c>
      <c r="J33" s="42">
        <f t="shared" si="8"/>
        <v>0</v>
      </c>
      <c r="K33" s="42">
        <f t="shared" si="8"/>
        <v>0</v>
      </c>
      <c r="L33" s="42">
        <f t="shared" si="8"/>
        <v>0</v>
      </c>
      <c r="M33" s="42">
        <f t="shared" si="8"/>
        <v>0</v>
      </c>
      <c r="N33" s="42">
        <f t="shared" si="8"/>
        <v>5539650</v>
      </c>
      <c r="O33" s="42">
        <f t="shared" si="8"/>
        <v>0</v>
      </c>
      <c r="P33" s="42">
        <f t="shared" si="8"/>
        <v>0</v>
      </c>
      <c r="Q33" s="42">
        <f t="shared" si="8"/>
        <v>0</v>
      </c>
      <c r="R33" s="42">
        <f t="shared" si="8"/>
        <v>0</v>
      </c>
      <c r="S33" s="42">
        <f t="shared" ref="S33:T33" si="9">S11+S32</f>
        <v>0</v>
      </c>
      <c r="T33" s="42">
        <f t="shared" si="9"/>
        <v>0</v>
      </c>
      <c r="U33" s="42">
        <f t="shared" si="8"/>
        <v>0</v>
      </c>
      <c r="V33" s="42">
        <f t="shared" si="8"/>
        <v>248933878</v>
      </c>
      <c r="W33" s="42">
        <f t="shared" si="8"/>
        <v>254473528</v>
      </c>
      <c r="X33" s="42">
        <f t="shared" si="8"/>
        <v>7685805</v>
      </c>
      <c r="Y33" s="42">
        <f t="shared" si="8"/>
        <v>262159333</v>
      </c>
    </row>
    <row r="34" spans="1:25" ht="30.75" customHeight="1" x14ac:dyDescent="0.2">
      <c r="A34" s="305" t="s">
        <v>426</v>
      </c>
      <c r="B34" s="305"/>
      <c r="C34" s="305"/>
      <c r="D34" s="305"/>
      <c r="E34" s="305"/>
      <c r="F34" s="305"/>
      <c r="G34" s="8">
        <v>27</v>
      </c>
      <c r="H34" s="44">
        <f>SUM(H21:H29)</f>
        <v>0</v>
      </c>
      <c r="I34" s="44">
        <f t="shared" ref="I34:Y34" si="10">SUM(I21:I29)</f>
        <v>7411706</v>
      </c>
      <c r="J34" s="44">
        <f t="shared" si="10"/>
        <v>10238011</v>
      </c>
      <c r="K34" s="44">
        <f t="shared" si="10"/>
        <v>0</v>
      </c>
      <c r="L34" s="44">
        <f t="shared" si="10"/>
        <v>0</v>
      </c>
      <c r="M34" s="44">
        <f t="shared" si="10"/>
        <v>3505087</v>
      </c>
      <c r="N34" s="44">
        <f t="shared" si="10"/>
        <v>78311728</v>
      </c>
      <c r="O34" s="44">
        <f t="shared" si="10"/>
        <v>0</v>
      </c>
      <c r="P34" s="44">
        <f t="shared" si="10"/>
        <v>0</v>
      </c>
      <c r="Q34" s="44">
        <f t="shared" si="10"/>
        <v>0</v>
      </c>
      <c r="R34" s="44">
        <f t="shared" si="10"/>
        <v>0</v>
      </c>
      <c r="S34" s="44">
        <f t="shared" ref="S34:T34" si="11">SUM(S21:S29)</f>
        <v>0</v>
      </c>
      <c r="T34" s="44">
        <f t="shared" si="11"/>
        <v>0</v>
      </c>
      <c r="U34" s="44">
        <f t="shared" si="10"/>
        <v>-154983609</v>
      </c>
      <c r="V34" s="44">
        <f t="shared" si="10"/>
        <v>0</v>
      </c>
      <c r="W34" s="44">
        <f t="shared" si="10"/>
        <v>-55517077</v>
      </c>
      <c r="X34" s="44">
        <f t="shared" si="10"/>
        <v>911419</v>
      </c>
      <c r="Y34" s="44">
        <f t="shared" si="10"/>
        <v>-54605658</v>
      </c>
    </row>
    <row r="35" spans="1:25" x14ac:dyDescent="0.2">
      <c r="A35" s="302" t="s">
        <v>277</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ht="12.75" customHeight="1" x14ac:dyDescent="0.2">
      <c r="A36" s="300" t="s">
        <v>299</v>
      </c>
      <c r="B36" s="300"/>
      <c r="C36" s="300"/>
      <c r="D36" s="300"/>
      <c r="E36" s="300"/>
      <c r="F36" s="300"/>
      <c r="G36" s="6">
        <v>28</v>
      </c>
      <c r="H36" s="41">
        <v>1566400660</v>
      </c>
      <c r="I36" s="41">
        <v>187215700</v>
      </c>
      <c r="J36" s="41">
        <v>76595921</v>
      </c>
      <c r="K36" s="41">
        <v>147604502</v>
      </c>
      <c r="L36" s="41">
        <v>47568237</v>
      </c>
      <c r="M36" s="41">
        <v>67550899</v>
      </c>
      <c r="N36" s="41">
        <v>659422855</v>
      </c>
      <c r="O36" s="41">
        <v>0</v>
      </c>
      <c r="P36" s="41">
        <v>0</v>
      </c>
      <c r="Q36" s="41">
        <v>0</v>
      </c>
      <c r="R36" s="41">
        <v>0</v>
      </c>
      <c r="S36" s="41">
        <v>0</v>
      </c>
      <c r="T36" s="41">
        <v>0</v>
      </c>
      <c r="U36" s="41">
        <v>714828269</v>
      </c>
      <c r="V36" s="41">
        <v>0</v>
      </c>
      <c r="W36" s="45">
        <f>H36+I36+J36+K36-L36+M36+N36+O36+P36+Q36+R36+U36+V36+S36+T36</f>
        <v>3372050569</v>
      </c>
      <c r="X36" s="41">
        <v>54931636</v>
      </c>
      <c r="Y36" s="45">
        <f t="shared" ref="Y36:Y38" si="12">W36+X36</f>
        <v>3426982205</v>
      </c>
    </row>
    <row r="37" spans="1:25" ht="12.75" customHeight="1" x14ac:dyDescent="0.2">
      <c r="A37" s="283" t="s">
        <v>263</v>
      </c>
      <c r="B37" s="283"/>
      <c r="C37" s="283"/>
      <c r="D37" s="283"/>
      <c r="E37" s="283"/>
      <c r="F37" s="283"/>
      <c r="G37" s="6">
        <v>29</v>
      </c>
      <c r="H37" s="41">
        <v>0</v>
      </c>
      <c r="I37" s="41">
        <v>0</v>
      </c>
      <c r="J37" s="41">
        <v>0</v>
      </c>
      <c r="K37" s="41">
        <v>0</v>
      </c>
      <c r="L37" s="41">
        <v>0</v>
      </c>
      <c r="M37" s="41">
        <v>0</v>
      </c>
      <c r="N37" s="41">
        <v>0</v>
      </c>
      <c r="O37" s="41">
        <v>0</v>
      </c>
      <c r="P37" s="41">
        <v>0</v>
      </c>
      <c r="Q37" s="41">
        <v>0</v>
      </c>
      <c r="R37" s="41">
        <v>0</v>
      </c>
      <c r="S37" s="41">
        <v>0</v>
      </c>
      <c r="T37" s="41">
        <v>0</v>
      </c>
      <c r="U37" s="41">
        <v>0</v>
      </c>
      <c r="V37" s="41">
        <v>0</v>
      </c>
      <c r="W37" s="45">
        <f t="shared" ref="W37:W38" si="13">H37+I37+J37+K37-L37+M37+N37+O37+P37+Q37+R37+U37+V37+S37+T37</f>
        <v>0</v>
      </c>
      <c r="X37" s="41">
        <v>0</v>
      </c>
      <c r="Y37" s="45">
        <f t="shared" si="12"/>
        <v>0</v>
      </c>
    </row>
    <row r="38" spans="1:25" ht="12.75" customHeight="1" x14ac:dyDescent="0.2">
      <c r="A38" s="283" t="s">
        <v>264</v>
      </c>
      <c r="B38" s="283"/>
      <c r="C38" s="283"/>
      <c r="D38" s="283"/>
      <c r="E38" s="283"/>
      <c r="F38" s="283"/>
      <c r="G38" s="6">
        <v>30</v>
      </c>
      <c r="H38" s="41">
        <v>0</v>
      </c>
      <c r="I38" s="41">
        <v>0</v>
      </c>
      <c r="J38" s="41">
        <v>0</v>
      </c>
      <c r="K38" s="41">
        <v>0</v>
      </c>
      <c r="L38" s="41">
        <v>0</v>
      </c>
      <c r="M38" s="41">
        <v>0</v>
      </c>
      <c r="N38" s="41">
        <v>0</v>
      </c>
      <c r="O38" s="41">
        <v>0</v>
      </c>
      <c r="P38" s="41">
        <v>0</v>
      </c>
      <c r="Q38" s="41">
        <v>0</v>
      </c>
      <c r="R38" s="41">
        <v>0</v>
      </c>
      <c r="S38" s="41">
        <v>0</v>
      </c>
      <c r="T38" s="41">
        <v>0</v>
      </c>
      <c r="U38" s="41">
        <v>0</v>
      </c>
      <c r="V38" s="41">
        <v>0</v>
      </c>
      <c r="W38" s="45">
        <f t="shared" si="13"/>
        <v>0</v>
      </c>
      <c r="X38" s="41">
        <v>0</v>
      </c>
      <c r="Y38" s="45">
        <f t="shared" si="12"/>
        <v>0</v>
      </c>
    </row>
    <row r="39" spans="1:25" ht="25.5" customHeight="1" x14ac:dyDescent="0.2">
      <c r="A39" s="284" t="s">
        <v>427</v>
      </c>
      <c r="B39" s="284"/>
      <c r="C39" s="284"/>
      <c r="D39" s="284"/>
      <c r="E39" s="284"/>
      <c r="F39" s="284"/>
      <c r="G39" s="7">
        <v>31</v>
      </c>
      <c r="H39" s="42">
        <f>H36+H37+H38</f>
        <v>1566400660</v>
      </c>
      <c r="I39" s="42">
        <f t="shared" ref="I39:Y39" si="14">I36+I37+I38</f>
        <v>187215700</v>
      </c>
      <c r="J39" s="42">
        <f t="shared" si="14"/>
        <v>76595921</v>
      </c>
      <c r="K39" s="42">
        <f t="shared" si="14"/>
        <v>147604502</v>
      </c>
      <c r="L39" s="42">
        <f t="shared" si="14"/>
        <v>47568237</v>
      </c>
      <c r="M39" s="42">
        <f t="shared" si="14"/>
        <v>67550899</v>
      </c>
      <c r="N39" s="42">
        <f t="shared" si="14"/>
        <v>659422855</v>
      </c>
      <c r="O39" s="42">
        <f t="shared" si="14"/>
        <v>0</v>
      </c>
      <c r="P39" s="42">
        <f t="shared" si="14"/>
        <v>0</v>
      </c>
      <c r="Q39" s="42">
        <f t="shared" si="14"/>
        <v>0</v>
      </c>
      <c r="R39" s="42">
        <f t="shared" si="14"/>
        <v>0</v>
      </c>
      <c r="S39" s="42">
        <f t="shared" si="14"/>
        <v>0</v>
      </c>
      <c r="T39" s="42">
        <f t="shared" si="14"/>
        <v>0</v>
      </c>
      <c r="U39" s="42">
        <f t="shared" si="14"/>
        <v>714828269</v>
      </c>
      <c r="V39" s="42">
        <f t="shared" si="14"/>
        <v>0</v>
      </c>
      <c r="W39" s="42">
        <f t="shared" si="14"/>
        <v>3372050569</v>
      </c>
      <c r="X39" s="42">
        <f t="shared" si="14"/>
        <v>54931636</v>
      </c>
      <c r="Y39" s="42">
        <f t="shared" si="14"/>
        <v>3426982205</v>
      </c>
    </row>
    <row r="40" spans="1:25" ht="12.75" customHeight="1" x14ac:dyDescent="0.2">
      <c r="A40" s="283" t="s">
        <v>265</v>
      </c>
      <c r="B40" s="283"/>
      <c r="C40" s="283"/>
      <c r="D40" s="283"/>
      <c r="E40" s="283"/>
      <c r="F40" s="283"/>
      <c r="G40" s="6">
        <v>32</v>
      </c>
      <c r="H40" s="43">
        <v>0</v>
      </c>
      <c r="I40" s="43">
        <v>0</v>
      </c>
      <c r="J40" s="43">
        <v>0</v>
      </c>
      <c r="K40" s="43">
        <v>0</v>
      </c>
      <c r="L40" s="43">
        <v>0</v>
      </c>
      <c r="M40" s="43">
        <v>0</v>
      </c>
      <c r="N40" s="43">
        <v>0</v>
      </c>
      <c r="O40" s="43">
        <v>0</v>
      </c>
      <c r="P40" s="43">
        <v>0</v>
      </c>
      <c r="Q40" s="43">
        <v>0</v>
      </c>
      <c r="R40" s="43">
        <v>0</v>
      </c>
      <c r="S40" s="41">
        <v>0</v>
      </c>
      <c r="T40" s="41">
        <v>0</v>
      </c>
      <c r="U40" s="43">
        <v>0</v>
      </c>
      <c r="V40" s="41">
        <v>197577431</v>
      </c>
      <c r="W40" s="45">
        <f t="shared" ref="W40:W58" si="15">H40+I40+J40+K40-L40+M40+N40+O40+P40+Q40+R40+U40+V40+S40+T40</f>
        <v>197577431</v>
      </c>
      <c r="X40" s="41">
        <v>4520350</v>
      </c>
      <c r="Y40" s="45">
        <f t="shared" ref="Y40:Y58" si="16">W40+X40</f>
        <v>202097781</v>
      </c>
    </row>
    <row r="41" spans="1:25" ht="12.75" customHeight="1" x14ac:dyDescent="0.2">
      <c r="A41" s="283" t="s">
        <v>266</v>
      </c>
      <c r="B41" s="283"/>
      <c r="C41" s="283"/>
      <c r="D41" s="283"/>
      <c r="E41" s="283"/>
      <c r="F41" s="283"/>
      <c r="G41" s="6">
        <v>33</v>
      </c>
      <c r="H41" s="43">
        <v>0</v>
      </c>
      <c r="I41" s="43">
        <v>0</v>
      </c>
      <c r="J41" s="43">
        <v>0</v>
      </c>
      <c r="K41" s="43">
        <v>0</v>
      </c>
      <c r="L41" s="43">
        <v>0</v>
      </c>
      <c r="M41" s="43">
        <v>0</v>
      </c>
      <c r="N41" s="41">
        <v>-3424382</v>
      </c>
      <c r="O41" s="43">
        <v>0</v>
      </c>
      <c r="P41" s="43">
        <v>0</v>
      </c>
      <c r="Q41" s="43">
        <v>0</v>
      </c>
      <c r="R41" s="43">
        <v>0</v>
      </c>
      <c r="S41" s="41">
        <v>0</v>
      </c>
      <c r="T41" s="41">
        <v>0</v>
      </c>
      <c r="U41" s="43">
        <v>0</v>
      </c>
      <c r="V41" s="43">
        <v>0</v>
      </c>
      <c r="W41" s="45">
        <f t="shared" si="15"/>
        <v>-3424382</v>
      </c>
      <c r="X41" s="41">
        <v>-326979</v>
      </c>
      <c r="Y41" s="45">
        <f t="shared" si="16"/>
        <v>-3751361</v>
      </c>
    </row>
    <row r="42" spans="1:25" ht="27" customHeight="1" x14ac:dyDescent="0.2">
      <c r="A42" s="283" t="s">
        <v>278</v>
      </c>
      <c r="B42" s="283"/>
      <c r="C42" s="283"/>
      <c r="D42" s="283"/>
      <c r="E42" s="283"/>
      <c r="F42" s="283"/>
      <c r="G42" s="6">
        <v>34</v>
      </c>
      <c r="H42" s="43">
        <v>0</v>
      </c>
      <c r="I42" s="43">
        <v>0</v>
      </c>
      <c r="J42" s="43">
        <v>0</v>
      </c>
      <c r="K42" s="43">
        <v>0</v>
      </c>
      <c r="L42" s="43">
        <v>0</v>
      </c>
      <c r="M42" s="43">
        <v>0</v>
      </c>
      <c r="N42" s="43">
        <v>0</v>
      </c>
      <c r="O42" s="41">
        <v>0</v>
      </c>
      <c r="P42" s="43">
        <v>0</v>
      </c>
      <c r="Q42" s="43">
        <v>0</v>
      </c>
      <c r="R42" s="43">
        <v>0</v>
      </c>
      <c r="S42" s="41">
        <v>0</v>
      </c>
      <c r="T42" s="41">
        <v>0</v>
      </c>
      <c r="U42" s="41">
        <v>0</v>
      </c>
      <c r="V42" s="41">
        <v>0</v>
      </c>
      <c r="W42" s="45">
        <f t="shared" si="15"/>
        <v>0</v>
      </c>
      <c r="X42" s="41">
        <v>0</v>
      </c>
      <c r="Y42" s="45">
        <f t="shared" si="16"/>
        <v>0</v>
      </c>
    </row>
    <row r="43" spans="1:25" ht="20.25" customHeight="1" x14ac:dyDescent="0.2">
      <c r="A43" s="283" t="s">
        <v>416</v>
      </c>
      <c r="B43" s="283"/>
      <c r="C43" s="283"/>
      <c r="D43" s="283"/>
      <c r="E43" s="283"/>
      <c r="F43" s="283"/>
      <c r="G43" s="6">
        <v>35</v>
      </c>
      <c r="H43" s="43">
        <v>0</v>
      </c>
      <c r="I43" s="43">
        <v>0</v>
      </c>
      <c r="J43" s="43">
        <v>0</v>
      </c>
      <c r="K43" s="43">
        <v>0</v>
      </c>
      <c r="L43" s="43">
        <v>0</v>
      </c>
      <c r="M43" s="43">
        <v>0</v>
      </c>
      <c r="N43" s="43">
        <v>0</v>
      </c>
      <c r="O43" s="43">
        <v>0</v>
      </c>
      <c r="P43" s="41">
        <v>0</v>
      </c>
      <c r="Q43" s="43">
        <v>0</v>
      </c>
      <c r="R43" s="43">
        <v>0</v>
      </c>
      <c r="S43" s="41">
        <v>0</v>
      </c>
      <c r="T43" s="41">
        <v>0</v>
      </c>
      <c r="U43" s="41">
        <v>0</v>
      </c>
      <c r="V43" s="41">
        <v>0</v>
      </c>
      <c r="W43" s="45">
        <f t="shared" si="15"/>
        <v>0</v>
      </c>
      <c r="X43" s="41">
        <v>0</v>
      </c>
      <c r="Y43" s="45">
        <f t="shared" si="16"/>
        <v>0</v>
      </c>
    </row>
    <row r="44" spans="1:25" ht="21" customHeight="1" x14ac:dyDescent="0.2">
      <c r="A44" s="283" t="s">
        <v>268</v>
      </c>
      <c r="B44" s="283"/>
      <c r="C44" s="283"/>
      <c r="D44" s="283"/>
      <c r="E44" s="283"/>
      <c r="F44" s="283"/>
      <c r="G44" s="6">
        <v>36</v>
      </c>
      <c r="H44" s="43">
        <v>0</v>
      </c>
      <c r="I44" s="43">
        <v>0</v>
      </c>
      <c r="J44" s="43">
        <v>0</v>
      </c>
      <c r="K44" s="43">
        <v>0</v>
      </c>
      <c r="L44" s="43">
        <v>0</v>
      </c>
      <c r="M44" s="43">
        <v>0</v>
      </c>
      <c r="N44" s="43">
        <v>0</v>
      </c>
      <c r="O44" s="43">
        <v>0</v>
      </c>
      <c r="P44" s="43">
        <v>0</v>
      </c>
      <c r="Q44" s="41">
        <v>0</v>
      </c>
      <c r="R44" s="43">
        <v>0</v>
      </c>
      <c r="S44" s="41">
        <v>0</v>
      </c>
      <c r="T44" s="41">
        <v>0</v>
      </c>
      <c r="U44" s="41">
        <v>0</v>
      </c>
      <c r="V44" s="41">
        <v>0</v>
      </c>
      <c r="W44" s="45">
        <f t="shared" si="15"/>
        <v>0</v>
      </c>
      <c r="X44" s="41">
        <v>0</v>
      </c>
      <c r="Y44" s="45">
        <f t="shared" si="16"/>
        <v>0</v>
      </c>
    </row>
    <row r="45" spans="1:25" ht="29.25" customHeight="1" x14ac:dyDescent="0.2">
      <c r="A45" s="283" t="s">
        <v>269</v>
      </c>
      <c r="B45" s="283"/>
      <c r="C45" s="283"/>
      <c r="D45" s="283"/>
      <c r="E45" s="283"/>
      <c r="F45" s="283"/>
      <c r="G45" s="6">
        <v>37</v>
      </c>
      <c r="H45" s="43">
        <v>0</v>
      </c>
      <c r="I45" s="43">
        <v>0</v>
      </c>
      <c r="J45" s="43">
        <v>0</v>
      </c>
      <c r="K45" s="43">
        <v>0</v>
      </c>
      <c r="L45" s="43">
        <v>0</v>
      </c>
      <c r="M45" s="43">
        <v>0</v>
      </c>
      <c r="N45" s="43">
        <v>0</v>
      </c>
      <c r="O45" s="43">
        <v>0</v>
      </c>
      <c r="P45" s="43">
        <v>0</v>
      </c>
      <c r="Q45" s="43">
        <v>0</v>
      </c>
      <c r="R45" s="41">
        <v>0</v>
      </c>
      <c r="S45" s="41">
        <v>0</v>
      </c>
      <c r="T45" s="41">
        <v>0</v>
      </c>
      <c r="U45" s="41">
        <v>0</v>
      </c>
      <c r="V45" s="41">
        <v>0</v>
      </c>
      <c r="W45" s="45">
        <f t="shared" si="15"/>
        <v>0</v>
      </c>
      <c r="X45" s="41">
        <v>0</v>
      </c>
      <c r="Y45" s="45">
        <f t="shared" si="16"/>
        <v>0</v>
      </c>
    </row>
    <row r="46" spans="1:25" ht="21" customHeight="1" x14ac:dyDescent="0.2">
      <c r="A46" s="283" t="s">
        <v>279</v>
      </c>
      <c r="B46" s="283"/>
      <c r="C46" s="283"/>
      <c r="D46" s="283"/>
      <c r="E46" s="283"/>
      <c r="F46" s="283"/>
      <c r="G46" s="6">
        <v>38</v>
      </c>
      <c r="H46" s="43">
        <v>0</v>
      </c>
      <c r="I46" s="43">
        <v>0</v>
      </c>
      <c r="J46" s="43">
        <v>0</v>
      </c>
      <c r="K46" s="43">
        <v>0</v>
      </c>
      <c r="L46" s="43">
        <v>0</v>
      </c>
      <c r="M46" s="43">
        <v>0</v>
      </c>
      <c r="N46" s="41">
        <v>0</v>
      </c>
      <c r="O46" s="41">
        <v>0</v>
      </c>
      <c r="P46" s="41">
        <v>0</v>
      </c>
      <c r="Q46" s="41">
        <v>0</v>
      </c>
      <c r="R46" s="41">
        <v>0</v>
      </c>
      <c r="S46" s="41">
        <v>0</v>
      </c>
      <c r="T46" s="41">
        <v>0</v>
      </c>
      <c r="U46" s="41">
        <v>0</v>
      </c>
      <c r="V46" s="41">
        <v>0</v>
      </c>
      <c r="W46" s="45">
        <f t="shared" si="15"/>
        <v>0</v>
      </c>
      <c r="X46" s="41">
        <v>0</v>
      </c>
      <c r="Y46" s="45">
        <f t="shared" si="16"/>
        <v>0</v>
      </c>
    </row>
    <row r="47" spans="1:25" ht="12.75" customHeight="1" x14ac:dyDescent="0.2">
      <c r="A47" s="283" t="s">
        <v>271</v>
      </c>
      <c r="B47" s="283"/>
      <c r="C47" s="283"/>
      <c r="D47" s="283"/>
      <c r="E47" s="283"/>
      <c r="F47" s="283"/>
      <c r="G47" s="6">
        <v>39</v>
      </c>
      <c r="H47" s="43">
        <v>0</v>
      </c>
      <c r="I47" s="43">
        <v>0</v>
      </c>
      <c r="J47" s="43">
        <v>0</v>
      </c>
      <c r="K47" s="43">
        <v>0</v>
      </c>
      <c r="L47" s="43">
        <v>0</v>
      </c>
      <c r="M47" s="43">
        <v>0</v>
      </c>
      <c r="N47" s="41">
        <v>0</v>
      </c>
      <c r="O47" s="41">
        <v>0</v>
      </c>
      <c r="P47" s="41">
        <v>0</v>
      </c>
      <c r="Q47" s="41">
        <v>0</v>
      </c>
      <c r="R47" s="41">
        <v>0</v>
      </c>
      <c r="S47" s="41">
        <v>0</v>
      </c>
      <c r="T47" s="41">
        <v>0</v>
      </c>
      <c r="U47" s="41">
        <v>0</v>
      </c>
      <c r="V47" s="41">
        <v>0</v>
      </c>
      <c r="W47" s="45">
        <f t="shared" si="15"/>
        <v>0</v>
      </c>
      <c r="X47" s="41">
        <v>0</v>
      </c>
      <c r="Y47" s="45">
        <f t="shared" si="16"/>
        <v>0</v>
      </c>
    </row>
    <row r="48" spans="1:25" ht="12.75" customHeight="1" x14ac:dyDescent="0.2">
      <c r="A48" s="283" t="s">
        <v>272</v>
      </c>
      <c r="B48" s="283"/>
      <c r="C48" s="283"/>
      <c r="D48" s="283"/>
      <c r="E48" s="283"/>
      <c r="F48" s="283"/>
      <c r="G48" s="6">
        <v>40</v>
      </c>
      <c r="H48" s="41">
        <v>0</v>
      </c>
      <c r="I48" s="41">
        <v>0</v>
      </c>
      <c r="J48" s="41">
        <v>0</v>
      </c>
      <c r="K48" s="41">
        <v>0</v>
      </c>
      <c r="L48" s="41">
        <v>0</v>
      </c>
      <c r="M48" s="41">
        <v>0</v>
      </c>
      <c r="N48" s="41">
        <v>0</v>
      </c>
      <c r="O48" s="41">
        <v>0</v>
      </c>
      <c r="P48" s="41">
        <v>0</v>
      </c>
      <c r="Q48" s="41">
        <v>0</v>
      </c>
      <c r="R48" s="41">
        <v>0</v>
      </c>
      <c r="S48" s="41">
        <v>0</v>
      </c>
      <c r="T48" s="41">
        <v>0</v>
      </c>
      <c r="U48" s="41">
        <v>0</v>
      </c>
      <c r="V48" s="41">
        <v>0</v>
      </c>
      <c r="W48" s="45">
        <f t="shared" si="15"/>
        <v>0</v>
      </c>
      <c r="X48" s="41">
        <v>0</v>
      </c>
      <c r="Y48" s="45">
        <f t="shared" si="16"/>
        <v>0</v>
      </c>
    </row>
    <row r="49" spans="1:25" ht="12.75" customHeight="1" x14ac:dyDescent="0.2">
      <c r="A49" s="283" t="s">
        <v>273</v>
      </c>
      <c r="B49" s="283"/>
      <c r="C49" s="283"/>
      <c r="D49" s="283"/>
      <c r="E49" s="283"/>
      <c r="F49" s="283"/>
      <c r="G49" s="6">
        <v>41</v>
      </c>
      <c r="H49" s="43">
        <v>0</v>
      </c>
      <c r="I49" s="43">
        <v>0</v>
      </c>
      <c r="J49" s="43">
        <v>0</v>
      </c>
      <c r="K49" s="43">
        <v>0</v>
      </c>
      <c r="L49" s="43">
        <v>0</v>
      </c>
      <c r="M49" s="43">
        <v>0</v>
      </c>
      <c r="N49" s="41">
        <v>0</v>
      </c>
      <c r="O49" s="41">
        <v>0</v>
      </c>
      <c r="P49" s="41">
        <v>0</v>
      </c>
      <c r="Q49" s="41">
        <v>0</v>
      </c>
      <c r="R49" s="41">
        <v>0</v>
      </c>
      <c r="S49" s="41">
        <v>0</v>
      </c>
      <c r="T49" s="41">
        <v>0</v>
      </c>
      <c r="U49" s="41">
        <v>0</v>
      </c>
      <c r="V49" s="41">
        <v>0</v>
      </c>
      <c r="W49" s="45">
        <f t="shared" si="15"/>
        <v>0</v>
      </c>
      <c r="X49" s="41">
        <v>0</v>
      </c>
      <c r="Y49" s="45">
        <f t="shared" si="16"/>
        <v>0</v>
      </c>
    </row>
    <row r="50" spans="1:25" ht="24" customHeight="1" x14ac:dyDescent="0.2">
      <c r="A50" s="283" t="s">
        <v>417</v>
      </c>
      <c r="B50" s="283"/>
      <c r="C50" s="283"/>
      <c r="D50" s="283"/>
      <c r="E50" s="283"/>
      <c r="F50" s="283"/>
      <c r="G50" s="6">
        <v>42</v>
      </c>
      <c r="H50" s="41">
        <v>0</v>
      </c>
      <c r="I50" s="41">
        <v>3386224</v>
      </c>
      <c r="J50" s="41">
        <v>0</v>
      </c>
      <c r="K50" s="41">
        <v>0</v>
      </c>
      <c r="L50" s="41">
        <v>0</v>
      </c>
      <c r="M50" s="41">
        <v>0</v>
      </c>
      <c r="N50" s="41">
        <v>0</v>
      </c>
      <c r="O50" s="41">
        <v>0</v>
      </c>
      <c r="P50" s="41">
        <v>0</v>
      </c>
      <c r="Q50" s="41">
        <v>0</v>
      </c>
      <c r="R50" s="41">
        <v>0</v>
      </c>
      <c r="S50" s="41">
        <v>0</v>
      </c>
      <c r="T50" s="41">
        <v>0</v>
      </c>
      <c r="U50" s="41">
        <v>0</v>
      </c>
      <c r="V50" s="41">
        <v>0</v>
      </c>
      <c r="W50" s="45">
        <f t="shared" si="15"/>
        <v>3386224</v>
      </c>
      <c r="X50" s="41">
        <v>0</v>
      </c>
      <c r="Y50" s="45">
        <f t="shared" si="16"/>
        <v>3386224</v>
      </c>
    </row>
    <row r="51" spans="1:25" ht="26.25" customHeight="1" x14ac:dyDescent="0.2">
      <c r="A51" s="283" t="s">
        <v>418</v>
      </c>
      <c r="B51" s="283"/>
      <c r="C51" s="283"/>
      <c r="D51" s="283"/>
      <c r="E51" s="283"/>
      <c r="F51" s="283"/>
      <c r="G51" s="6">
        <v>43</v>
      </c>
      <c r="H51" s="41">
        <v>0</v>
      </c>
      <c r="I51" s="41">
        <v>0</v>
      </c>
      <c r="J51" s="41">
        <v>0</v>
      </c>
      <c r="K51" s="41">
        <v>0</v>
      </c>
      <c r="L51" s="41">
        <v>0</v>
      </c>
      <c r="M51" s="41">
        <v>0</v>
      </c>
      <c r="N51" s="41">
        <v>0</v>
      </c>
      <c r="O51" s="41">
        <v>0</v>
      </c>
      <c r="P51" s="41">
        <v>0</v>
      </c>
      <c r="Q51" s="41">
        <v>0</v>
      </c>
      <c r="R51" s="41">
        <v>0</v>
      </c>
      <c r="S51" s="41">
        <v>0</v>
      </c>
      <c r="T51" s="41">
        <v>0</v>
      </c>
      <c r="U51" s="41">
        <v>0</v>
      </c>
      <c r="V51" s="41">
        <v>0</v>
      </c>
      <c r="W51" s="45">
        <f t="shared" si="15"/>
        <v>0</v>
      </c>
      <c r="X51" s="41">
        <v>0</v>
      </c>
      <c r="Y51" s="45">
        <f t="shared" si="16"/>
        <v>0</v>
      </c>
    </row>
    <row r="52" spans="1:25" ht="22.5" customHeight="1" x14ac:dyDescent="0.2">
      <c r="A52" s="283" t="s">
        <v>419</v>
      </c>
      <c r="B52" s="283"/>
      <c r="C52" s="283"/>
      <c r="D52" s="283"/>
      <c r="E52" s="283"/>
      <c r="F52" s="283"/>
      <c r="G52" s="6">
        <v>44</v>
      </c>
      <c r="H52" s="41">
        <v>0</v>
      </c>
      <c r="I52" s="41">
        <v>0</v>
      </c>
      <c r="J52" s="41">
        <v>0</v>
      </c>
      <c r="K52" s="41">
        <v>0</v>
      </c>
      <c r="L52" s="41">
        <v>0</v>
      </c>
      <c r="M52" s="41">
        <v>0</v>
      </c>
      <c r="N52" s="41">
        <v>0</v>
      </c>
      <c r="O52" s="41">
        <v>0</v>
      </c>
      <c r="P52" s="41">
        <v>0</v>
      </c>
      <c r="Q52" s="41">
        <v>0</v>
      </c>
      <c r="R52" s="41">
        <v>0</v>
      </c>
      <c r="S52" s="41">
        <v>0</v>
      </c>
      <c r="T52" s="41">
        <v>0</v>
      </c>
      <c r="U52" s="41">
        <v>0</v>
      </c>
      <c r="V52" s="41">
        <v>0</v>
      </c>
      <c r="W52" s="45">
        <f t="shared" si="15"/>
        <v>0</v>
      </c>
      <c r="X52" s="41">
        <v>0</v>
      </c>
      <c r="Y52" s="45">
        <f t="shared" si="16"/>
        <v>0</v>
      </c>
    </row>
    <row r="53" spans="1:25" ht="12.75" customHeight="1" x14ac:dyDescent="0.2">
      <c r="A53" s="283" t="s">
        <v>274</v>
      </c>
      <c r="B53" s="283"/>
      <c r="C53" s="283"/>
      <c r="D53" s="283"/>
      <c r="E53" s="283"/>
      <c r="F53" s="283"/>
      <c r="G53" s="6">
        <v>45</v>
      </c>
      <c r="H53" s="41">
        <v>0</v>
      </c>
      <c r="I53" s="41">
        <v>0</v>
      </c>
      <c r="J53" s="41">
        <v>0</v>
      </c>
      <c r="K53" s="41">
        <v>0</v>
      </c>
      <c r="L53" s="41">
        <v>-6507725</v>
      </c>
      <c r="M53" s="41">
        <v>0</v>
      </c>
      <c r="N53" s="41">
        <v>0</v>
      </c>
      <c r="O53" s="41">
        <v>0</v>
      </c>
      <c r="P53" s="41">
        <v>0</v>
      </c>
      <c r="Q53" s="41">
        <v>0</v>
      </c>
      <c r="R53" s="41">
        <v>0</v>
      </c>
      <c r="S53" s="41">
        <v>0</v>
      </c>
      <c r="T53" s="41">
        <v>0</v>
      </c>
      <c r="U53" s="41">
        <v>0</v>
      </c>
      <c r="V53" s="41">
        <v>0</v>
      </c>
      <c r="W53" s="45">
        <f t="shared" si="15"/>
        <v>6507725</v>
      </c>
      <c r="X53" s="41">
        <v>0</v>
      </c>
      <c r="Y53" s="45">
        <f t="shared" si="16"/>
        <v>6507725</v>
      </c>
    </row>
    <row r="54" spans="1:25" ht="12.75" customHeight="1" x14ac:dyDescent="0.2">
      <c r="A54" s="283" t="s">
        <v>420</v>
      </c>
      <c r="B54" s="283"/>
      <c r="C54" s="283"/>
      <c r="D54" s="283"/>
      <c r="E54" s="283"/>
      <c r="F54" s="283"/>
      <c r="G54" s="6">
        <v>46</v>
      </c>
      <c r="H54" s="41">
        <v>0</v>
      </c>
      <c r="I54" s="41">
        <v>0</v>
      </c>
      <c r="J54" s="41">
        <v>0</v>
      </c>
      <c r="K54" s="41">
        <v>0</v>
      </c>
      <c r="L54" s="41">
        <v>0</v>
      </c>
      <c r="M54" s="41">
        <v>0</v>
      </c>
      <c r="N54" s="41">
        <v>0</v>
      </c>
      <c r="O54" s="41">
        <v>0</v>
      </c>
      <c r="P54" s="41">
        <v>0</v>
      </c>
      <c r="Q54" s="41">
        <v>0</v>
      </c>
      <c r="R54" s="41">
        <v>0</v>
      </c>
      <c r="S54" s="41">
        <v>0</v>
      </c>
      <c r="T54" s="41">
        <v>0</v>
      </c>
      <c r="U54" s="41">
        <v>0</v>
      </c>
      <c r="V54" s="41">
        <v>0</v>
      </c>
      <c r="W54" s="45">
        <f t="shared" si="15"/>
        <v>0</v>
      </c>
      <c r="X54" s="41">
        <v>0</v>
      </c>
      <c r="Y54" s="45">
        <f t="shared" si="16"/>
        <v>0</v>
      </c>
    </row>
    <row r="55" spans="1:25" ht="12.75" customHeight="1" x14ac:dyDescent="0.2">
      <c r="A55" s="283" t="s">
        <v>428</v>
      </c>
      <c r="B55" s="283"/>
      <c r="C55" s="283"/>
      <c r="D55" s="283"/>
      <c r="E55" s="283"/>
      <c r="F55" s="283"/>
      <c r="G55" s="6">
        <v>47</v>
      </c>
      <c r="H55" s="41">
        <v>0</v>
      </c>
      <c r="I55" s="41">
        <v>0</v>
      </c>
      <c r="J55" s="41">
        <v>0</v>
      </c>
      <c r="K55" s="41">
        <v>0</v>
      </c>
      <c r="L55" s="41">
        <v>0</v>
      </c>
      <c r="M55" s="41">
        <v>0</v>
      </c>
      <c r="N55" s="41">
        <v>0</v>
      </c>
      <c r="O55" s="41">
        <v>0</v>
      </c>
      <c r="P55" s="41">
        <v>0</v>
      </c>
      <c r="Q55" s="41">
        <v>0</v>
      </c>
      <c r="R55" s="41">
        <v>0</v>
      </c>
      <c r="S55" s="41">
        <v>0</v>
      </c>
      <c r="T55" s="41">
        <v>0</v>
      </c>
      <c r="U55" s="41">
        <v>-63086283</v>
      </c>
      <c r="V55" s="41">
        <v>0</v>
      </c>
      <c r="W55" s="45">
        <f t="shared" si="15"/>
        <v>-63086283</v>
      </c>
      <c r="X55" s="41">
        <v>0</v>
      </c>
      <c r="Y55" s="45">
        <f t="shared" si="16"/>
        <v>-63086283</v>
      </c>
    </row>
    <row r="56" spans="1:25" ht="12.75" customHeight="1" x14ac:dyDescent="0.2">
      <c r="A56" s="283" t="s">
        <v>421</v>
      </c>
      <c r="B56" s="283"/>
      <c r="C56" s="283"/>
      <c r="D56" s="283"/>
      <c r="E56" s="283"/>
      <c r="F56" s="283"/>
      <c r="G56" s="6">
        <v>48</v>
      </c>
      <c r="H56" s="41">
        <v>0</v>
      </c>
      <c r="I56" s="41">
        <v>0</v>
      </c>
      <c r="J56" s="41">
        <v>0</v>
      </c>
      <c r="K56" s="41">
        <v>0</v>
      </c>
      <c r="L56" s="41">
        <v>0</v>
      </c>
      <c r="M56" s="41">
        <v>0</v>
      </c>
      <c r="N56" s="41">
        <v>33050</v>
      </c>
      <c r="O56" s="41">
        <v>0</v>
      </c>
      <c r="P56" s="41">
        <v>0</v>
      </c>
      <c r="Q56" s="41">
        <v>0</v>
      </c>
      <c r="R56" s="41">
        <v>0</v>
      </c>
      <c r="S56" s="41">
        <v>0</v>
      </c>
      <c r="T56" s="41">
        <v>0</v>
      </c>
      <c r="U56" s="41">
        <v>0</v>
      </c>
      <c r="V56" s="41">
        <v>0</v>
      </c>
      <c r="W56" s="45">
        <f t="shared" si="15"/>
        <v>33050</v>
      </c>
      <c r="X56" s="41">
        <v>-106928</v>
      </c>
      <c r="Y56" s="45">
        <f t="shared" si="16"/>
        <v>-73878</v>
      </c>
    </row>
    <row r="57" spans="1:25" ht="12.75" customHeight="1" x14ac:dyDescent="0.2">
      <c r="A57" s="283" t="s">
        <v>429</v>
      </c>
      <c r="B57" s="283"/>
      <c r="C57" s="283"/>
      <c r="D57" s="283"/>
      <c r="E57" s="283"/>
      <c r="F57" s="283"/>
      <c r="G57" s="6">
        <v>49</v>
      </c>
      <c r="H57" s="41">
        <v>0</v>
      </c>
      <c r="I57" s="41">
        <v>0</v>
      </c>
      <c r="J57" s="41">
        <v>9712481</v>
      </c>
      <c r="K57" s="41">
        <v>0</v>
      </c>
      <c r="L57" s="41">
        <v>0</v>
      </c>
      <c r="M57" s="41">
        <v>2620990</v>
      </c>
      <c r="N57" s="41">
        <v>127214545</v>
      </c>
      <c r="O57" s="41">
        <v>0</v>
      </c>
      <c r="P57" s="41">
        <v>0</v>
      </c>
      <c r="Q57" s="41">
        <v>0</v>
      </c>
      <c r="R57" s="41">
        <v>0</v>
      </c>
      <c r="S57" s="41">
        <v>0</v>
      </c>
      <c r="T57" s="41">
        <v>0</v>
      </c>
      <c r="U57" s="41">
        <v>-139548016</v>
      </c>
      <c r="V57" s="41">
        <v>0</v>
      </c>
      <c r="W57" s="45">
        <f t="shared" si="15"/>
        <v>0</v>
      </c>
      <c r="X57" s="41">
        <v>0</v>
      </c>
      <c r="Y57" s="45">
        <f t="shared" si="16"/>
        <v>0</v>
      </c>
    </row>
    <row r="58" spans="1:25" ht="12.75" customHeight="1" x14ac:dyDescent="0.2">
      <c r="A58" s="283" t="s">
        <v>423</v>
      </c>
      <c r="B58" s="283"/>
      <c r="C58" s="283"/>
      <c r="D58" s="283"/>
      <c r="E58" s="283"/>
      <c r="F58" s="283"/>
      <c r="G58" s="6">
        <v>50</v>
      </c>
      <c r="H58" s="41">
        <v>0</v>
      </c>
      <c r="I58" s="41">
        <v>0</v>
      </c>
      <c r="J58" s="41">
        <v>0</v>
      </c>
      <c r="K58" s="41">
        <v>0</v>
      </c>
      <c r="L58" s="41">
        <v>0</v>
      </c>
      <c r="M58" s="41">
        <v>0</v>
      </c>
      <c r="N58" s="41">
        <v>0</v>
      </c>
      <c r="O58" s="41">
        <v>0</v>
      </c>
      <c r="P58" s="41">
        <v>0</v>
      </c>
      <c r="Q58" s="41">
        <v>0</v>
      </c>
      <c r="R58" s="41">
        <v>0</v>
      </c>
      <c r="S58" s="41">
        <v>0</v>
      </c>
      <c r="T58" s="41">
        <v>0</v>
      </c>
      <c r="U58" s="41">
        <v>0</v>
      </c>
      <c r="V58" s="41">
        <v>0</v>
      </c>
      <c r="W58" s="45">
        <f t="shared" si="15"/>
        <v>0</v>
      </c>
      <c r="X58" s="41">
        <v>0</v>
      </c>
      <c r="Y58" s="45">
        <f t="shared" si="16"/>
        <v>0</v>
      </c>
    </row>
    <row r="59" spans="1:25" ht="25.5" customHeight="1" x14ac:dyDescent="0.2">
      <c r="A59" s="301" t="s">
        <v>430</v>
      </c>
      <c r="B59" s="301"/>
      <c r="C59" s="301"/>
      <c r="D59" s="301"/>
      <c r="E59" s="301"/>
      <c r="F59" s="301"/>
      <c r="G59" s="8">
        <v>51</v>
      </c>
      <c r="H59" s="44">
        <f>SUM(H39:H58)</f>
        <v>1566400660</v>
      </c>
      <c r="I59" s="44">
        <f t="shared" ref="I59:Y59" si="17">SUM(I39:I58)</f>
        <v>190601924</v>
      </c>
      <c r="J59" s="44">
        <f t="shared" si="17"/>
        <v>86308402</v>
      </c>
      <c r="K59" s="44">
        <f t="shared" si="17"/>
        <v>147604502</v>
      </c>
      <c r="L59" s="44">
        <f t="shared" si="17"/>
        <v>41060512</v>
      </c>
      <c r="M59" s="44">
        <f t="shared" si="17"/>
        <v>70171889</v>
      </c>
      <c r="N59" s="44">
        <f t="shared" si="17"/>
        <v>783246068</v>
      </c>
      <c r="O59" s="44">
        <f t="shared" si="17"/>
        <v>0</v>
      </c>
      <c r="P59" s="44">
        <f t="shared" si="17"/>
        <v>0</v>
      </c>
      <c r="Q59" s="44">
        <f t="shared" si="17"/>
        <v>0</v>
      </c>
      <c r="R59" s="44">
        <f t="shared" si="17"/>
        <v>0</v>
      </c>
      <c r="S59" s="44">
        <f t="shared" si="17"/>
        <v>0</v>
      </c>
      <c r="T59" s="44">
        <f t="shared" si="17"/>
        <v>0</v>
      </c>
      <c r="U59" s="44">
        <f t="shared" si="17"/>
        <v>512193970</v>
      </c>
      <c r="V59" s="44">
        <f t="shared" si="17"/>
        <v>197577431</v>
      </c>
      <c r="W59" s="44">
        <f t="shared" si="17"/>
        <v>3513044334</v>
      </c>
      <c r="X59" s="44">
        <f t="shared" si="17"/>
        <v>59018079</v>
      </c>
      <c r="Y59" s="44">
        <f t="shared" si="17"/>
        <v>3572062413</v>
      </c>
    </row>
    <row r="60" spans="1:25" x14ac:dyDescent="0.2">
      <c r="A60" s="302" t="s">
        <v>275</v>
      </c>
      <c r="B60" s="303"/>
      <c r="C60" s="303"/>
      <c r="D60" s="303"/>
      <c r="E60" s="303"/>
      <c r="F60" s="303"/>
      <c r="G60" s="303"/>
      <c r="H60" s="303"/>
      <c r="I60" s="303"/>
      <c r="J60" s="303"/>
      <c r="K60" s="303"/>
      <c r="L60" s="303"/>
      <c r="M60" s="303"/>
      <c r="N60" s="303"/>
      <c r="O60" s="303"/>
      <c r="P60" s="303"/>
      <c r="Q60" s="303"/>
      <c r="R60" s="303"/>
      <c r="S60" s="303"/>
      <c r="T60" s="303"/>
      <c r="U60" s="303"/>
      <c r="V60" s="303"/>
      <c r="W60" s="303"/>
      <c r="X60" s="303"/>
      <c r="Y60" s="303"/>
    </row>
    <row r="61" spans="1:25" ht="31.5" customHeight="1" x14ac:dyDescent="0.2">
      <c r="A61" s="304" t="s">
        <v>431</v>
      </c>
      <c r="B61" s="304"/>
      <c r="C61" s="304"/>
      <c r="D61" s="304"/>
      <c r="E61" s="304"/>
      <c r="F61" s="304"/>
      <c r="G61" s="7">
        <v>52</v>
      </c>
      <c r="H61" s="45">
        <f>SUM(H41:H49)</f>
        <v>0</v>
      </c>
      <c r="I61" s="45">
        <f t="shared" ref="I61:Y61" si="18">SUM(I41:I49)</f>
        <v>0</v>
      </c>
      <c r="J61" s="45">
        <f t="shared" si="18"/>
        <v>0</v>
      </c>
      <c r="K61" s="45">
        <f t="shared" si="18"/>
        <v>0</v>
      </c>
      <c r="L61" s="45">
        <f t="shared" si="18"/>
        <v>0</v>
      </c>
      <c r="M61" s="45">
        <f t="shared" si="18"/>
        <v>0</v>
      </c>
      <c r="N61" s="45">
        <f t="shared" si="18"/>
        <v>-3424382</v>
      </c>
      <c r="O61" s="45">
        <f t="shared" si="18"/>
        <v>0</v>
      </c>
      <c r="P61" s="45">
        <f t="shared" si="18"/>
        <v>0</v>
      </c>
      <c r="Q61" s="45">
        <f t="shared" si="18"/>
        <v>0</v>
      </c>
      <c r="R61" s="45">
        <f t="shared" si="18"/>
        <v>0</v>
      </c>
      <c r="S61" s="45">
        <f t="shared" ref="S61:T61" si="19">SUM(S41:S49)</f>
        <v>0</v>
      </c>
      <c r="T61" s="45">
        <f t="shared" si="19"/>
        <v>0</v>
      </c>
      <c r="U61" s="45">
        <f t="shared" si="18"/>
        <v>0</v>
      </c>
      <c r="V61" s="45">
        <f t="shared" si="18"/>
        <v>0</v>
      </c>
      <c r="W61" s="45">
        <f t="shared" si="18"/>
        <v>-3424382</v>
      </c>
      <c r="X61" s="45">
        <f t="shared" si="18"/>
        <v>-326979</v>
      </c>
      <c r="Y61" s="45">
        <f t="shared" si="18"/>
        <v>-3751361</v>
      </c>
    </row>
    <row r="62" spans="1:25" ht="27.75" customHeight="1" x14ac:dyDescent="0.2">
      <c r="A62" s="304" t="s">
        <v>432</v>
      </c>
      <c r="B62" s="304"/>
      <c r="C62" s="304"/>
      <c r="D62" s="304"/>
      <c r="E62" s="304"/>
      <c r="F62" s="304"/>
      <c r="G62" s="7">
        <v>53</v>
      </c>
      <c r="H62" s="45">
        <f>H40+H61</f>
        <v>0</v>
      </c>
      <c r="I62" s="45">
        <f t="shared" ref="I62:Y62" si="20">I40+I61</f>
        <v>0</v>
      </c>
      <c r="J62" s="45">
        <f t="shared" si="20"/>
        <v>0</v>
      </c>
      <c r="K62" s="45">
        <f t="shared" si="20"/>
        <v>0</v>
      </c>
      <c r="L62" s="45">
        <f t="shared" si="20"/>
        <v>0</v>
      </c>
      <c r="M62" s="45">
        <f t="shared" si="20"/>
        <v>0</v>
      </c>
      <c r="N62" s="45">
        <f t="shared" si="20"/>
        <v>-3424382</v>
      </c>
      <c r="O62" s="45">
        <f t="shared" si="20"/>
        <v>0</v>
      </c>
      <c r="P62" s="45">
        <f t="shared" si="20"/>
        <v>0</v>
      </c>
      <c r="Q62" s="45">
        <f t="shared" si="20"/>
        <v>0</v>
      </c>
      <c r="R62" s="45">
        <f t="shared" si="20"/>
        <v>0</v>
      </c>
      <c r="S62" s="45">
        <f t="shared" ref="S62:T62" si="21">S40+S61</f>
        <v>0</v>
      </c>
      <c r="T62" s="45">
        <f t="shared" si="21"/>
        <v>0</v>
      </c>
      <c r="U62" s="45">
        <f t="shared" si="20"/>
        <v>0</v>
      </c>
      <c r="V62" s="45">
        <f t="shared" si="20"/>
        <v>197577431</v>
      </c>
      <c r="W62" s="45">
        <f t="shared" si="20"/>
        <v>194153049</v>
      </c>
      <c r="X62" s="45">
        <f t="shared" si="20"/>
        <v>4193371</v>
      </c>
      <c r="Y62" s="45">
        <f t="shared" si="20"/>
        <v>198346420</v>
      </c>
    </row>
    <row r="63" spans="1:25" ht="29.25" customHeight="1" x14ac:dyDescent="0.2">
      <c r="A63" s="305" t="s">
        <v>433</v>
      </c>
      <c r="B63" s="305"/>
      <c r="C63" s="305"/>
      <c r="D63" s="305"/>
      <c r="E63" s="305"/>
      <c r="F63" s="305"/>
      <c r="G63" s="8">
        <v>54</v>
      </c>
      <c r="H63" s="46">
        <f>SUM(H50:H58)</f>
        <v>0</v>
      </c>
      <c r="I63" s="46">
        <f t="shared" ref="I63:Y63" si="22">SUM(I50:I58)</f>
        <v>3386224</v>
      </c>
      <c r="J63" s="46">
        <f t="shared" si="22"/>
        <v>9712481</v>
      </c>
      <c r="K63" s="46">
        <f t="shared" si="22"/>
        <v>0</v>
      </c>
      <c r="L63" s="46">
        <f t="shared" si="22"/>
        <v>-6507725</v>
      </c>
      <c r="M63" s="46">
        <f t="shared" si="22"/>
        <v>2620990</v>
      </c>
      <c r="N63" s="46">
        <f t="shared" si="22"/>
        <v>127247595</v>
      </c>
      <c r="O63" s="46">
        <f t="shared" si="22"/>
        <v>0</v>
      </c>
      <c r="P63" s="46">
        <f t="shared" si="22"/>
        <v>0</v>
      </c>
      <c r="Q63" s="46">
        <f t="shared" si="22"/>
        <v>0</v>
      </c>
      <c r="R63" s="46">
        <f t="shared" si="22"/>
        <v>0</v>
      </c>
      <c r="S63" s="46">
        <f t="shared" ref="S63:T63" si="23">SUM(S50:S58)</f>
        <v>0</v>
      </c>
      <c r="T63" s="46">
        <f t="shared" si="23"/>
        <v>0</v>
      </c>
      <c r="U63" s="46">
        <f t="shared" si="22"/>
        <v>-202634299</v>
      </c>
      <c r="V63" s="46">
        <f t="shared" si="22"/>
        <v>0</v>
      </c>
      <c r="W63" s="46">
        <f t="shared" si="22"/>
        <v>-53159284</v>
      </c>
      <c r="X63" s="46">
        <f t="shared" si="22"/>
        <v>-106928</v>
      </c>
      <c r="Y63" s="46">
        <f t="shared" si="22"/>
        <v>-53266212</v>
      </c>
    </row>
  </sheetData>
  <sheetProtection algorithmName="SHA-512" hashValue="Zf4vEva3zsZksZjs4Fcsxy8qt6IbLqRfU0PlX6DefUuQnVMS0rymXZFDlEhuoTA1LEL5h1I2OYsqaHIhaqR/xg==" saltValue="fjizIPAYCPJ9+b2pecWPng==" spinCount="100000" sheet="1" objects="1" scenarios="1"/>
  <protectedRanges>
    <protectedRange sqref="E2" name="Range1_1"/>
    <protectedRange sqref="G2" name="Range1"/>
  </protectedRanges>
  <mergeCells count="66">
    <mergeCell ref="A62:F62"/>
    <mergeCell ref="A63:F63"/>
    <mergeCell ref="A56:F56"/>
    <mergeCell ref="A57:F57"/>
    <mergeCell ref="A58:F58"/>
    <mergeCell ref="A59:F59"/>
    <mergeCell ref="A60:Y60"/>
    <mergeCell ref="A61:F61"/>
    <mergeCell ref="A55:F55"/>
    <mergeCell ref="A43:F43"/>
    <mergeCell ref="A44:F44"/>
    <mergeCell ref="A45:F45"/>
    <mergeCell ref="A46:F46"/>
    <mergeCell ref="A47:F47"/>
    <mergeCell ref="A48:F48"/>
    <mergeCell ref="A49:F49"/>
    <mergeCell ref="A50:F50"/>
    <mergeCell ref="A51:F51"/>
    <mergeCell ref="A52:F52"/>
    <mergeCell ref="A53:F53"/>
    <mergeCell ref="A54:F54"/>
    <mergeCell ref="A42:F42"/>
    <mergeCell ref="A31:Y31"/>
    <mergeCell ref="A32:F32"/>
    <mergeCell ref="A33:F33"/>
    <mergeCell ref="A34:F34"/>
    <mergeCell ref="A35:Y35"/>
    <mergeCell ref="A36:F36"/>
    <mergeCell ref="A37:F37"/>
    <mergeCell ref="A38:F38"/>
    <mergeCell ref="A39:F39"/>
    <mergeCell ref="A40:F40"/>
    <mergeCell ref="A41:F41"/>
    <mergeCell ref="A30:F30"/>
    <mergeCell ref="A17:F17"/>
    <mergeCell ref="A18:F18"/>
    <mergeCell ref="A19:F19"/>
    <mergeCell ref="A20:F20"/>
    <mergeCell ref="A21:F21"/>
    <mergeCell ref="A22:F22"/>
    <mergeCell ref="A24:F24"/>
    <mergeCell ref="A26:F26"/>
    <mergeCell ref="A27:F27"/>
    <mergeCell ref="A28:F28"/>
    <mergeCell ref="A29:F29"/>
    <mergeCell ref="A25:F25"/>
    <mergeCell ref="X3:X4"/>
    <mergeCell ref="Y3:Y4"/>
    <mergeCell ref="A5:F5"/>
    <mergeCell ref="A6:Y6"/>
    <mergeCell ref="A7:F7"/>
    <mergeCell ref="A11:F11"/>
    <mergeCell ref="A12:F12"/>
    <mergeCell ref="A23:F23"/>
    <mergeCell ref="A13:F13"/>
    <mergeCell ref="A14:F14"/>
    <mergeCell ref="A15:F15"/>
    <mergeCell ref="A16:F16"/>
    <mergeCell ref="A1:J1"/>
    <mergeCell ref="C2:D2"/>
    <mergeCell ref="A9:F9"/>
    <mergeCell ref="A10:F10"/>
    <mergeCell ref="A8:F8"/>
    <mergeCell ref="A3:F4"/>
    <mergeCell ref="G3:G4"/>
    <mergeCell ref="H3:W3"/>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xr:uid="{00000000-0002-0000-0500-000000000000}">
      <formula1>39448</formula1>
    </dataValidation>
    <dataValidation type="whole" operator="greaterThanOrEqual" allowBlank="1" showInputMessage="1" showErrorMessage="1" errorTitle="Pogrešan unos" error="Mogu se unijeti samo cjelobrojne pozitivne vrijednosti."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xr:uid="{00000000-0002-0000-0500-000001000000}">
      <formula1>0</formula1>
    </dataValidation>
    <dataValidation type="whole" operator="notEqual" allowBlank="1" showInputMessage="1" showErrorMessage="1" errorTitle="Pogrešan unos" error="Mogu se unijeti samo cjelobrojne vrijednosti."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xr:uid="{00000000-0002-0000-0500-000002000000}">
      <formula1>999999999999</formula1>
    </dataValidation>
    <dataValidation type="whole" operator="notEqual" allowBlank="1" showInputMessage="1" showErrorMessage="1" errorTitle="Pogrešan unos" error="Mogu se unijeti samo cjelobrojne vrijednosti."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xr:uid="{00000000-0002-0000-0500-000003000000}">
      <formula1>9999999999</formula1>
    </dataValidation>
    <dataValidation type="whole" operator="notEqual" allowBlank="1" showInputMessage="1" showErrorMessage="1" errorTitle="Nedopušten upis" error="Dopušten je upis samo cjelobrojnih zaokruženih vrijednosti (pozitivnih ili negativnih) te nule." sqref="H32:Y34 H7:Y30 H36:Y59 H61:Y63" xr:uid="{00000000-0002-0000-0500-000004000000}">
      <formula1>9999999999</formula1>
    </dataValidation>
  </dataValidations>
  <printOptions horizontalCentered="1" verticalCentered="1"/>
  <pageMargins left="0.23622047244094491" right="0.23622047244094491" top="0.19685039370078741" bottom="0.19685039370078741" header="0.31496062992125984" footer="0.19685039370078741"/>
  <pageSetup paperSize="9" scale="45" fitToWidth="0" orientation="landscape" r:id="rId1"/>
  <headerFooter alignWithMargins="0"/>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O51"/>
  <sheetViews>
    <sheetView zoomScale="90" zoomScaleNormal="90" zoomScaleSheetLayoutView="90" workbookViewId="0">
      <selection activeCell="D60" sqref="D60"/>
    </sheetView>
  </sheetViews>
  <sheetFormatPr defaultRowHeight="12.75" x14ac:dyDescent="0.2"/>
  <cols>
    <col min="1" max="1" width="13.85546875" customWidth="1"/>
    <col min="2" max="2" width="18" customWidth="1"/>
    <col min="3" max="3" width="16.42578125" customWidth="1"/>
    <col min="4" max="4" width="11.7109375" customWidth="1"/>
    <col min="6" max="6" width="10" customWidth="1"/>
    <col min="7" max="7" width="11.140625" customWidth="1"/>
    <col min="8" max="8" width="9.42578125" customWidth="1"/>
    <col min="9" max="9" width="7.42578125" customWidth="1"/>
  </cols>
  <sheetData>
    <row r="1" spans="1:15" ht="112.5" customHeight="1" x14ac:dyDescent="0.2">
      <c r="A1" s="307" t="s">
        <v>482</v>
      </c>
      <c r="B1" s="308"/>
      <c r="C1" s="308"/>
      <c r="D1" s="308"/>
      <c r="E1" s="308"/>
      <c r="F1" s="308"/>
      <c r="G1" s="308"/>
      <c r="H1" s="308"/>
      <c r="I1" s="308"/>
    </row>
    <row r="2" spans="1:15" ht="31.5" customHeight="1" x14ac:dyDescent="0.2">
      <c r="A2" s="308"/>
      <c r="B2" s="308"/>
      <c r="C2" s="308"/>
      <c r="D2" s="308"/>
      <c r="E2" s="308"/>
      <c r="F2" s="308"/>
      <c r="G2" s="308"/>
      <c r="H2" s="308"/>
      <c r="I2" s="308"/>
    </row>
    <row r="3" spans="1:15" ht="61.5" customHeight="1" x14ac:dyDescent="0.2">
      <c r="A3" s="308"/>
      <c r="B3" s="308"/>
      <c r="C3" s="308"/>
      <c r="D3" s="308"/>
      <c r="E3" s="308"/>
      <c r="F3" s="308"/>
      <c r="G3" s="308"/>
      <c r="H3" s="308"/>
      <c r="I3" s="308"/>
    </row>
    <row r="4" spans="1:15" ht="34.5" customHeight="1" x14ac:dyDescent="0.2">
      <c r="A4" s="308"/>
      <c r="B4" s="308"/>
      <c r="C4" s="308"/>
      <c r="D4" s="308"/>
      <c r="E4" s="308"/>
      <c r="F4" s="308"/>
      <c r="G4" s="308"/>
      <c r="H4" s="308"/>
      <c r="I4" s="308"/>
    </row>
    <row r="5" spans="1:15" ht="51" customHeight="1" x14ac:dyDescent="0.2">
      <c r="A5" s="308"/>
      <c r="B5" s="308"/>
      <c r="C5" s="308"/>
      <c r="D5" s="308"/>
      <c r="E5" s="308"/>
      <c r="F5" s="308"/>
      <c r="G5" s="308"/>
      <c r="H5" s="308"/>
      <c r="I5" s="308"/>
    </row>
    <row r="6" spans="1:15" ht="40.5" customHeight="1" x14ac:dyDescent="0.2">
      <c r="A6" s="308"/>
      <c r="B6" s="308"/>
      <c r="C6" s="308"/>
      <c r="D6" s="308"/>
      <c r="E6" s="308"/>
      <c r="F6" s="308"/>
      <c r="G6" s="308"/>
      <c r="H6" s="308"/>
      <c r="I6" s="308"/>
    </row>
    <row r="7" spans="1:15" ht="25.5" customHeight="1" x14ac:dyDescent="0.2">
      <c r="A7" s="308"/>
      <c r="B7" s="308"/>
      <c r="C7" s="308"/>
      <c r="D7" s="308"/>
      <c r="E7" s="308"/>
      <c r="F7" s="308"/>
      <c r="G7" s="308"/>
      <c r="H7" s="308"/>
      <c r="I7" s="308"/>
      <c r="O7" s="131"/>
    </row>
    <row r="8" spans="1:15" ht="36" customHeight="1" x14ac:dyDescent="0.2">
      <c r="A8" s="308"/>
      <c r="B8" s="308"/>
      <c r="C8" s="308"/>
      <c r="D8" s="308"/>
      <c r="E8" s="308"/>
      <c r="F8" s="308"/>
      <c r="G8" s="308"/>
      <c r="H8" s="308"/>
      <c r="I8" s="308"/>
    </row>
    <row r="9" spans="1:15" ht="42" customHeight="1" x14ac:dyDescent="0.2">
      <c r="A9" s="308"/>
      <c r="B9" s="308"/>
      <c r="C9" s="308"/>
      <c r="D9" s="308"/>
      <c r="E9" s="308"/>
      <c r="F9" s="308"/>
      <c r="G9" s="308"/>
      <c r="H9" s="308"/>
      <c r="I9" s="308"/>
    </row>
    <row r="10" spans="1:15" ht="30.75" customHeight="1" x14ac:dyDescent="0.2">
      <c r="A10" s="308"/>
      <c r="B10" s="308"/>
      <c r="C10" s="308"/>
      <c r="D10" s="308"/>
      <c r="E10" s="308"/>
      <c r="F10" s="308"/>
      <c r="G10" s="308"/>
      <c r="H10" s="308"/>
      <c r="I10" s="308"/>
    </row>
    <row r="11" spans="1:15" ht="53.25" customHeight="1" x14ac:dyDescent="0.2">
      <c r="A11" s="308"/>
      <c r="B11" s="308"/>
      <c r="C11" s="308"/>
      <c r="D11" s="308"/>
      <c r="E11" s="308"/>
      <c r="F11" s="308"/>
      <c r="G11" s="308"/>
      <c r="H11" s="308"/>
      <c r="I11" s="308"/>
    </row>
    <row r="12" spans="1:15" ht="24.75" customHeight="1" x14ac:dyDescent="0.2">
      <c r="A12" s="308"/>
      <c r="B12" s="308"/>
      <c r="C12" s="308"/>
      <c r="D12" s="308"/>
      <c r="E12" s="308"/>
      <c r="F12" s="308"/>
      <c r="G12" s="308"/>
      <c r="H12" s="308"/>
      <c r="I12" s="308"/>
    </row>
    <row r="13" spans="1:15" ht="34.5" customHeight="1" x14ac:dyDescent="0.2">
      <c r="A13" s="308"/>
      <c r="B13" s="308"/>
      <c r="C13" s="308"/>
      <c r="D13" s="308"/>
      <c r="E13" s="308"/>
      <c r="F13" s="308"/>
      <c r="G13" s="308"/>
      <c r="H13" s="308"/>
      <c r="I13" s="308"/>
    </row>
    <row r="14" spans="1:15" ht="28.5" customHeight="1" x14ac:dyDescent="0.2">
      <c r="A14" s="308"/>
      <c r="B14" s="308"/>
      <c r="C14" s="308"/>
      <c r="D14" s="308"/>
      <c r="E14" s="308"/>
      <c r="F14" s="308"/>
      <c r="G14" s="308"/>
      <c r="H14" s="308"/>
      <c r="I14" s="308"/>
    </row>
    <row r="15" spans="1:15" ht="65.25" customHeight="1" x14ac:dyDescent="0.2">
      <c r="A15" s="308"/>
      <c r="B15" s="308"/>
      <c r="C15" s="308"/>
      <c r="D15" s="308"/>
      <c r="E15" s="308"/>
      <c r="F15" s="308"/>
      <c r="G15" s="308"/>
      <c r="H15" s="308"/>
      <c r="I15" s="308"/>
    </row>
    <row r="16" spans="1:15" ht="37.5" customHeight="1" x14ac:dyDescent="0.2">
      <c r="A16" s="308"/>
      <c r="B16" s="308"/>
      <c r="C16" s="308"/>
      <c r="D16" s="308"/>
      <c r="E16" s="308"/>
      <c r="F16" s="308"/>
      <c r="G16" s="308"/>
      <c r="H16" s="308"/>
      <c r="I16" s="308"/>
    </row>
    <row r="17" spans="1:9" ht="74.25" customHeight="1" x14ac:dyDescent="0.2">
      <c r="A17" s="308"/>
      <c r="B17" s="308"/>
      <c r="C17" s="308"/>
      <c r="D17" s="308"/>
      <c r="E17" s="308"/>
      <c r="F17" s="308"/>
      <c r="G17" s="308"/>
      <c r="H17" s="308"/>
      <c r="I17" s="308"/>
    </row>
    <row r="18" spans="1:9" ht="35.25" customHeight="1" x14ac:dyDescent="0.2">
      <c r="A18" s="308"/>
      <c r="B18" s="308"/>
      <c r="C18" s="308"/>
      <c r="D18" s="308"/>
      <c r="E18" s="308"/>
      <c r="F18" s="308"/>
      <c r="G18" s="308"/>
      <c r="H18" s="308"/>
      <c r="I18" s="308"/>
    </row>
    <row r="19" spans="1:9" ht="36" customHeight="1" x14ac:dyDescent="0.2">
      <c r="A19" s="308"/>
      <c r="B19" s="308"/>
      <c r="C19" s="308"/>
      <c r="D19" s="308"/>
      <c r="E19" s="308"/>
      <c r="F19" s="308"/>
      <c r="G19" s="308"/>
      <c r="H19" s="308"/>
      <c r="I19" s="308"/>
    </row>
    <row r="20" spans="1:9" ht="31.5" customHeight="1" x14ac:dyDescent="0.2">
      <c r="A20" s="308"/>
      <c r="B20" s="308"/>
      <c r="C20" s="308"/>
      <c r="D20" s="308"/>
      <c r="E20" s="308"/>
      <c r="F20" s="308"/>
      <c r="G20" s="308"/>
      <c r="H20" s="308"/>
      <c r="I20" s="308"/>
    </row>
    <row r="21" spans="1:9" ht="39" customHeight="1" x14ac:dyDescent="0.2">
      <c r="A21" s="308"/>
      <c r="B21" s="308"/>
      <c r="C21" s="308"/>
      <c r="D21" s="308"/>
      <c r="E21" s="308"/>
      <c r="F21" s="308"/>
      <c r="G21" s="308"/>
      <c r="H21" s="308"/>
      <c r="I21" s="308"/>
    </row>
    <row r="22" spans="1:9" ht="45.75" customHeight="1" x14ac:dyDescent="0.2">
      <c r="A22" s="308"/>
      <c r="B22" s="308"/>
      <c r="C22" s="308"/>
      <c r="D22" s="308"/>
      <c r="E22" s="308"/>
      <c r="F22" s="308"/>
      <c r="G22" s="308"/>
      <c r="H22" s="308"/>
      <c r="I22" s="308"/>
    </row>
    <row r="23" spans="1:9" ht="35.25" customHeight="1" x14ac:dyDescent="0.2">
      <c r="A23" s="308"/>
      <c r="B23" s="308"/>
      <c r="C23" s="308"/>
      <c r="D23" s="308"/>
      <c r="E23" s="308"/>
      <c r="F23" s="308"/>
      <c r="G23" s="308"/>
      <c r="H23" s="308"/>
      <c r="I23" s="308"/>
    </row>
    <row r="24" spans="1:9" ht="47.25" customHeight="1" x14ac:dyDescent="0.2">
      <c r="A24" s="308"/>
      <c r="B24" s="308"/>
      <c r="C24" s="308"/>
      <c r="D24" s="308"/>
      <c r="E24" s="308"/>
      <c r="F24" s="308"/>
      <c r="G24" s="308"/>
      <c r="H24" s="308"/>
      <c r="I24" s="308"/>
    </row>
    <row r="25" spans="1:9" ht="39" customHeight="1" x14ac:dyDescent="0.2">
      <c r="A25" s="308"/>
      <c r="B25" s="308"/>
      <c r="C25" s="308"/>
      <c r="D25" s="308"/>
      <c r="E25" s="308"/>
      <c r="F25" s="308"/>
      <c r="G25" s="308"/>
      <c r="H25" s="308"/>
      <c r="I25" s="308"/>
    </row>
    <row r="26" spans="1:9" ht="91.5" customHeight="1" x14ac:dyDescent="0.2">
      <c r="A26" s="308"/>
      <c r="B26" s="308"/>
      <c r="C26" s="308"/>
      <c r="D26" s="308"/>
      <c r="E26" s="308"/>
      <c r="F26" s="308"/>
      <c r="G26" s="308"/>
      <c r="H26" s="308"/>
      <c r="I26" s="308"/>
    </row>
    <row r="27" spans="1:9" ht="209.25" customHeight="1" x14ac:dyDescent="0.2">
      <c r="A27" s="308"/>
      <c r="B27" s="308"/>
      <c r="C27" s="308"/>
      <c r="D27" s="308"/>
      <c r="E27" s="308"/>
      <c r="F27" s="308"/>
      <c r="G27" s="308"/>
      <c r="H27" s="308"/>
      <c r="I27" s="308"/>
    </row>
    <row r="28" spans="1:9" ht="42" customHeight="1" x14ac:dyDescent="0.2">
      <c r="A28" s="308"/>
      <c r="B28" s="308"/>
      <c r="C28" s="308"/>
      <c r="D28" s="308"/>
      <c r="E28" s="308"/>
      <c r="F28" s="308"/>
      <c r="G28" s="308"/>
      <c r="H28" s="308"/>
      <c r="I28" s="308"/>
    </row>
    <row r="29" spans="1:9" ht="39" customHeight="1" x14ac:dyDescent="0.2">
      <c r="A29" s="308"/>
      <c r="B29" s="308"/>
      <c r="C29" s="308"/>
      <c r="D29" s="308"/>
      <c r="E29" s="308"/>
      <c r="F29" s="308"/>
      <c r="G29" s="308"/>
      <c r="H29" s="308"/>
      <c r="I29" s="308"/>
    </row>
    <row r="30" spans="1:9" ht="22.5" customHeight="1" x14ac:dyDescent="0.2">
      <c r="A30" s="308"/>
      <c r="B30" s="308"/>
      <c r="C30" s="308"/>
      <c r="D30" s="308"/>
      <c r="E30" s="308"/>
      <c r="F30" s="308"/>
      <c r="G30" s="308"/>
      <c r="H30" s="308"/>
      <c r="I30" s="308"/>
    </row>
    <row r="31" spans="1:9" ht="162" customHeight="1" x14ac:dyDescent="0.2">
      <c r="A31" s="308"/>
      <c r="B31" s="308"/>
      <c r="C31" s="308"/>
      <c r="D31" s="308"/>
      <c r="E31" s="308"/>
      <c r="F31" s="308"/>
      <c r="G31" s="308"/>
      <c r="H31" s="308"/>
      <c r="I31" s="308"/>
    </row>
    <row r="32" spans="1:9" ht="39.75" customHeight="1" x14ac:dyDescent="0.2">
      <c r="A32" s="308"/>
      <c r="B32" s="308"/>
      <c r="C32" s="308"/>
      <c r="D32" s="308"/>
      <c r="E32" s="308"/>
      <c r="F32" s="308"/>
      <c r="G32" s="308"/>
      <c r="H32" s="308"/>
      <c r="I32" s="308"/>
    </row>
    <row r="33" spans="1:9" ht="108" customHeight="1" x14ac:dyDescent="0.2">
      <c r="A33" s="308"/>
      <c r="B33" s="308"/>
      <c r="C33" s="308"/>
      <c r="D33" s="308"/>
      <c r="E33" s="308"/>
      <c r="F33" s="308"/>
      <c r="G33" s="308"/>
      <c r="H33" s="308"/>
      <c r="I33" s="308"/>
    </row>
    <row r="34" spans="1:9" ht="32.25" customHeight="1" x14ac:dyDescent="0.2">
      <c r="A34" s="308"/>
      <c r="B34" s="308"/>
      <c r="C34" s="308"/>
      <c r="D34" s="308"/>
      <c r="E34" s="308"/>
      <c r="F34" s="308"/>
      <c r="G34" s="308"/>
      <c r="H34" s="308"/>
      <c r="I34" s="308"/>
    </row>
    <row r="35" spans="1:9" ht="57.75" customHeight="1" x14ac:dyDescent="0.2">
      <c r="A35" s="308"/>
      <c r="B35" s="308"/>
      <c r="C35" s="308"/>
      <c r="D35" s="308"/>
      <c r="E35" s="308"/>
      <c r="F35" s="308"/>
      <c r="G35" s="308"/>
      <c r="H35" s="308"/>
      <c r="I35" s="308"/>
    </row>
    <row r="36" spans="1:9" ht="88.5" customHeight="1" x14ac:dyDescent="0.2">
      <c r="A36" s="308"/>
      <c r="B36" s="308"/>
      <c r="C36" s="308"/>
      <c r="D36" s="308"/>
      <c r="E36" s="308"/>
      <c r="F36" s="308"/>
      <c r="G36" s="308"/>
      <c r="H36" s="308"/>
      <c r="I36" s="308"/>
    </row>
    <row r="37" spans="1:9" ht="65.25" customHeight="1" x14ac:dyDescent="0.2">
      <c r="A37" s="308"/>
      <c r="B37" s="308"/>
      <c r="C37" s="308"/>
      <c r="D37" s="308"/>
      <c r="E37" s="308"/>
      <c r="F37" s="308"/>
      <c r="G37" s="308"/>
      <c r="H37" s="308"/>
      <c r="I37" s="308"/>
    </row>
    <row r="38" spans="1:9" ht="36" customHeight="1" x14ac:dyDescent="0.2">
      <c r="A38" s="308"/>
      <c r="B38" s="308"/>
      <c r="C38" s="308"/>
      <c r="D38" s="308"/>
      <c r="E38" s="308"/>
      <c r="F38" s="308"/>
      <c r="G38" s="308"/>
      <c r="H38" s="308"/>
      <c r="I38" s="308"/>
    </row>
    <row r="39" spans="1:9" ht="63" customHeight="1" x14ac:dyDescent="0.2">
      <c r="A39" s="308"/>
      <c r="B39" s="308"/>
      <c r="C39" s="308"/>
      <c r="D39" s="308"/>
      <c r="E39" s="308"/>
      <c r="F39" s="308"/>
      <c r="G39" s="308"/>
      <c r="H39" s="308"/>
      <c r="I39" s="308"/>
    </row>
    <row r="40" spans="1:9" ht="85.5" customHeight="1" x14ac:dyDescent="0.2">
      <c r="A40" s="308"/>
      <c r="B40" s="308"/>
      <c r="C40" s="308"/>
      <c r="D40" s="308"/>
      <c r="E40" s="308"/>
      <c r="F40" s="308"/>
      <c r="G40" s="308"/>
      <c r="H40" s="308"/>
      <c r="I40" s="308"/>
    </row>
    <row r="41" spans="1:9" ht="25.5" customHeight="1" x14ac:dyDescent="0.2">
      <c r="A41" s="308"/>
      <c r="B41" s="308"/>
      <c r="C41" s="308"/>
      <c r="D41" s="308"/>
      <c r="E41" s="308"/>
      <c r="F41" s="308"/>
      <c r="G41" s="308"/>
      <c r="H41" s="308"/>
      <c r="I41" s="308"/>
    </row>
    <row r="42" spans="1:9" ht="41.25" customHeight="1" x14ac:dyDescent="0.2">
      <c r="A42" s="308"/>
      <c r="B42" s="308"/>
      <c r="C42" s="308"/>
      <c r="D42" s="308"/>
      <c r="E42" s="308"/>
      <c r="F42" s="308"/>
      <c r="G42" s="308"/>
      <c r="H42" s="308"/>
      <c r="I42" s="308"/>
    </row>
    <row r="43" spans="1:9" ht="48" customHeight="1" x14ac:dyDescent="0.2">
      <c r="A43" s="308"/>
      <c r="B43" s="308"/>
      <c r="C43" s="308"/>
      <c r="D43" s="308"/>
      <c r="E43" s="308"/>
      <c r="F43" s="308"/>
      <c r="G43" s="308"/>
      <c r="H43" s="308"/>
      <c r="I43" s="308"/>
    </row>
    <row r="44" spans="1:9" ht="22.5" customHeight="1" x14ac:dyDescent="0.2">
      <c r="A44" s="308"/>
      <c r="B44" s="308"/>
      <c r="C44" s="308"/>
      <c r="D44" s="308"/>
      <c r="E44" s="308"/>
      <c r="F44" s="308"/>
      <c r="G44" s="308"/>
      <c r="H44" s="308"/>
      <c r="I44" s="308"/>
    </row>
    <row r="45" spans="1:9" ht="49.5" customHeight="1" x14ac:dyDescent="0.2">
      <c r="A45" s="308"/>
      <c r="B45" s="308"/>
      <c r="C45" s="308"/>
      <c r="D45" s="308"/>
      <c r="E45" s="308"/>
      <c r="F45" s="308"/>
      <c r="G45" s="308"/>
      <c r="H45" s="308"/>
      <c r="I45" s="308"/>
    </row>
    <row r="46" spans="1:9" ht="34.5" customHeight="1" x14ac:dyDescent="0.2">
      <c r="A46" s="308"/>
      <c r="B46" s="308"/>
      <c r="C46" s="308"/>
      <c r="D46" s="308"/>
      <c r="E46" s="308"/>
      <c r="F46" s="308"/>
      <c r="G46" s="308"/>
      <c r="H46" s="308"/>
      <c r="I46" s="308"/>
    </row>
    <row r="47" spans="1:9" ht="89.25" customHeight="1" x14ac:dyDescent="0.2">
      <c r="A47" s="308"/>
      <c r="B47" s="308"/>
      <c r="C47" s="308"/>
      <c r="D47" s="308"/>
      <c r="E47" s="308"/>
      <c r="F47" s="308"/>
      <c r="G47" s="308"/>
      <c r="H47" s="308"/>
      <c r="I47" s="308"/>
    </row>
    <row r="48" spans="1:9" ht="15" customHeight="1" x14ac:dyDescent="0.2">
      <c r="A48" s="308"/>
      <c r="B48" s="308"/>
      <c r="C48" s="308"/>
      <c r="D48" s="308"/>
      <c r="E48" s="308"/>
      <c r="F48" s="308"/>
      <c r="G48" s="308"/>
      <c r="H48" s="308"/>
      <c r="I48" s="308"/>
    </row>
    <row r="49" spans="1:12" ht="15" customHeight="1" x14ac:dyDescent="0.2">
      <c r="A49" s="308"/>
      <c r="B49" s="308"/>
      <c r="C49" s="308"/>
      <c r="D49" s="308"/>
      <c r="E49" s="308"/>
      <c r="F49" s="308"/>
      <c r="G49" s="308"/>
      <c r="H49" s="308"/>
      <c r="I49" s="308"/>
    </row>
    <row r="50" spans="1:12" ht="15" customHeight="1" x14ac:dyDescent="0.2">
      <c r="A50" s="308"/>
      <c r="B50" s="308"/>
      <c r="C50" s="308"/>
      <c r="D50" s="308"/>
      <c r="E50" s="308"/>
      <c r="F50" s="308"/>
      <c r="G50" s="308"/>
      <c r="H50" s="308"/>
      <c r="I50" s="308"/>
      <c r="L50" s="131"/>
    </row>
    <row r="51" spans="1:12" ht="24" hidden="1" customHeight="1" x14ac:dyDescent="0.2">
      <c r="A51" s="308"/>
      <c r="B51" s="308"/>
      <c r="C51" s="308"/>
      <c r="D51" s="308"/>
      <c r="E51" s="308"/>
      <c r="F51" s="308"/>
      <c r="G51" s="308"/>
      <c r="H51" s="308"/>
      <c r="I51" s="308"/>
    </row>
  </sheetData>
  <mergeCells count="1">
    <mergeCell ref="A1:I51"/>
  </mergeCells>
  <pageMargins left="0.70866141732283472" right="0.70866141732283472" top="0.74803149606299213" bottom="0.74803149606299213" header="0.31496062992125984" footer="0.31496062992125984"/>
  <pageSetup paperSize="9" scale="83" fitToHeight="0" orientation="portrait" r:id="rId1"/>
  <rowBreaks count="1" manualBreakCount="1">
    <brk id="20" max="8"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81DF4A76-605D-40F1-9D34-630BCD81426F}">
  <ds:schemaRefs>
    <ds:schemaRef ds:uri="http://www.w3.org/XML/1998/namespace"/>
    <ds:schemaRef ds:uri="http://schemas.microsoft.com/office/2006/metadata/properties"/>
    <ds:schemaRef ds:uri="http://purl.org/dc/dcmitype/"/>
    <ds:schemaRef ds:uri="http://schemas.microsoft.com/office/infopath/2007/PartnerControls"/>
    <ds:schemaRef ds:uri="http://schemas.microsoft.com/office/2006/documentManagement/types"/>
    <ds:schemaRef ds:uri="http://purl.org/dc/terms/"/>
    <ds:schemaRef ds:uri="2090b57c-2e4d-4ed9-b313-510fc704fe75"/>
    <ds:schemaRef ds:uri="http://purl.org/dc/elements/1.1/"/>
    <ds:schemaRef ds:uri="http://schemas.openxmlformats.org/package/2006/metadata/core-properties"/>
  </ds:schemaRefs>
</ds:datastoreItem>
</file>

<file path=customXml/itemProps2.xml><?xml version="1.0" encoding="utf-8"?>
<ds:datastoreItem xmlns:ds="http://schemas.openxmlformats.org/officeDocument/2006/customXml" ds:itemID="{40346429-6537-4A94-ACE3-4C883F3FB561}">
  <ds:schemaRefs>
    <ds:schemaRef ds:uri="http://schemas.microsoft.com/sharepoint/v3/contenttype/forms"/>
  </ds:schemaRefs>
</ds:datastoreItem>
</file>

<file path=customXml/itemProps3.xml><?xml version="1.0" encoding="utf-8"?>
<ds:datastoreItem xmlns:ds="http://schemas.openxmlformats.org/officeDocument/2006/customXml" ds:itemID="{C3CD8504-939F-4D74-862E-3FD921ED7B3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6</vt:i4>
      </vt:variant>
    </vt:vector>
  </HeadingPairs>
  <TitlesOfParts>
    <vt:vector size="13" baseType="lpstr">
      <vt:lpstr>Opći podaci</vt:lpstr>
      <vt:lpstr>Bilanca</vt:lpstr>
      <vt:lpstr>RDG</vt:lpstr>
      <vt:lpstr>NT_I</vt:lpstr>
      <vt:lpstr>NT_D</vt:lpstr>
      <vt:lpstr>PK</vt:lpstr>
      <vt:lpstr>Bilješke</vt:lpstr>
      <vt:lpstr>Bilanca!Print_Area</vt:lpstr>
      <vt:lpstr>Bilješke!Print_Area</vt:lpstr>
      <vt:lpstr>NT_D!Print_Area</vt:lpstr>
      <vt:lpstr>NT_I!Print_Area</vt:lpstr>
      <vt:lpstr>'Opći podaci'!Print_Area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Mijo Jozić</dc:creator>
  <cp:lastModifiedBy>Jovanović Mihael</cp:lastModifiedBy>
  <cp:lastPrinted>2021-07-15T09:00:42Z</cp:lastPrinted>
  <dcterms:created xsi:type="dcterms:W3CDTF">2008-10-17T11:51:54Z</dcterms:created>
  <dcterms:modified xsi:type="dcterms:W3CDTF">2021-07-16T12:40:26Z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